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nra055\Desktop\2024\Work Order\Supporting\HSSE\AMC Sewage Treatment Plant\RFQ\"/>
    </mc:Choice>
  </mc:AlternateContent>
  <xr:revisionPtr revIDLastSave="0" documentId="13_ncr:1_{D8E5C5B9-6C90-47E6-AA4D-274AD9CAC7CC}" xr6:coauthVersionLast="47" xr6:coauthVersionMax="47" xr10:uidLastSave="{00000000-0000-0000-0000-000000000000}"/>
  <bookViews>
    <workbookView xWindow="-110" yWindow="-110" windowWidth="19420" windowHeight="10420" xr2:uid="{00000000-000D-0000-FFFF-FFFF00000000}"/>
  </bookViews>
  <sheets>
    <sheet name="SAL-break-up"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asdasd">#REF!</definedName>
    <definedName name="asdsd">[1]Lists!#REF!</definedName>
    <definedName name="BusinessUnits">[2]Lists!$D$10:$D$31</definedName>
    <definedName name="bvsp">#REF!</definedName>
    <definedName name="Calc.Plan.Q4_16.Proforma.Total.Year.Fcst.1.Sum">'[3]Vol Calcs'!$H$666:$S$666</definedName>
    <definedName name="Calc.Plan.Q4_16.Proforma.Total.Year.Fcst.2.Sum">'[3]Vol Calcs'!$V$666:$AG$666</definedName>
    <definedName name="Cur">#REF!</definedName>
    <definedName name="final">#REF!</definedName>
    <definedName name="Finance">[2]Lists!$D$38:$D$45</definedName>
    <definedName name="HFM_Name">'[4]Entities Key Data Sheet'!$B$2:$B$186</definedName>
    <definedName name="HTML_CodePage" hidden="1">1252</definedName>
    <definedName name="HTML_Control" hidden="1">{"'Bill No. 7'!$A$1:$G$32"}</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IDReference" hidden="1">"A1"</definedName>
    <definedName name="Incoterms">[5]Lists!$D$62:$D$86</definedName>
    <definedName name="MatGrp2">#REF!</definedName>
    <definedName name="MatlFreight">#REF!</definedName>
    <definedName name="MatPricGrp">#REF!</definedName>
    <definedName name="Phase2_Debt_Limit">'[6]Base assumptions'!$C$288</definedName>
    <definedName name="_xlnm.Print_Area" localSheetId="0">'SAL-break-up'!$C$1:$H$57</definedName>
    <definedName name="_xlnm.Print_Area">#REF!</definedName>
    <definedName name="proposa">#REF!</definedName>
    <definedName name="Slow__High_Impact">#REF!</definedName>
    <definedName name="STS_Productivity_MAX">'[7]I2-DesignOPS_Assumptions'!$H$240</definedName>
    <definedName name="STS_Productivity_Year_01">'[7]I2-DesignOPS_Assumptions'!$H$241</definedName>
    <definedName name="TableName">"Dummy"</definedName>
    <definedName name="tbAPM">OFFSET(#REF!,0,0,COUNTA(#REF!),COUNTA(#REF!))</definedName>
    <definedName name="Team">[2]Lists!#REF!</definedName>
    <definedName name="TIREMFG">'[8]lists for drop down choices'!$C$3:$C$23</definedName>
    <definedName name="Weok">#REF!</definedName>
    <definedName name="Yes">[1]Lists!$B$28:$B$29</definedName>
    <definedName name="YesNo">[2]Lists!$B$28:$B$29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G8" i="1"/>
  <c r="G27" i="1" s="1"/>
  <c r="G29" i="1" s="1"/>
  <c r="G12" i="1"/>
  <c r="E8" i="1"/>
  <c r="E27" i="1" s="1"/>
  <c r="E29" i="1" s="1"/>
  <c r="G35" i="1" s="1"/>
  <c r="G40" i="1" l="1"/>
</calcChain>
</file>

<file path=xl/sharedStrings.xml><?xml version="1.0" encoding="utf-8"?>
<sst xmlns="http://schemas.openxmlformats.org/spreadsheetml/2006/main" count="63" uniqueCount="61">
  <si>
    <t>SALARY COST BREAK-UP (BY PROFILES)</t>
  </si>
  <si>
    <t>RESOURCE TYPE</t>
  </si>
  <si>
    <t>India-2018-19</t>
  </si>
  <si>
    <t>Rotterdam-MVII</t>
  </si>
  <si>
    <t>GOT</t>
  </si>
  <si>
    <t>AAR</t>
  </si>
  <si>
    <t>TNG I</t>
  </si>
  <si>
    <t>TNG II</t>
  </si>
  <si>
    <t>ALG</t>
  </si>
  <si>
    <t>SALARY COST ELEMENTS</t>
  </si>
  <si>
    <t>Source/supporting references</t>
  </si>
  <si>
    <t>MANDATORY</t>
  </si>
  <si>
    <t>Basic salary / minimum wage</t>
  </si>
  <si>
    <t>Links / documents</t>
  </si>
  <si>
    <t>VDA / social security</t>
  </si>
  <si>
    <t>ESIC (Employee State Insurance Corpn.)</t>
  </si>
  <si>
    <t>ESI 3.25% on GROSS</t>
  </si>
  <si>
    <t xml:space="preserve">PF (Provident Fund) </t>
  </si>
  <si>
    <t>…</t>
  </si>
  <si>
    <t>PF-13% on BASIC</t>
  </si>
  <si>
    <t>Gratuity / seniority benefits</t>
  </si>
  <si>
    <t>4.5 yrs completion and each year to have 212-days worked</t>
  </si>
  <si>
    <t>Insurance (employee + liability + …)</t>
  </si>
  <si>
    <t>Mediclaim, TermLife, and Personnel Accident</t>
  </si>
  <si>
    <t>Holiday allowance (Paid leaves + Public holidays)</t>
  </si>
  <si>
    <t>Leave allowance 8% on BASIC</t>
  </si>
  <si>
    <t>Bonus</t>
  </si>
  <si>
    <t>Bonus 8.33% on BASIC</t>
  </si>
  <si>
    <t>HRA</t>
  </si>
  <si>
    <t>ESSENTIAL</t>
  </si>
  <si>
    <t>Administration charges</t>
  </si>
  <si>
    <t>Transportation charges</t>
  </si>
  <si>
    <t>Catering charges</t>
  </si>
  <si>
    <t>PPE charges</t>
  </si>
  <si>
    <t>Other benefits (as applicable)</t>
  </si>
  <si>
    <t>One-time medical check-ups</t>
  </si>
  <si>
    <t>Port-badge fees/ registration fees</t>
  </si>
  <si>
    <t>OPTIONAL</t>
  </si>
  <si>
    <t>Over time (as applicable)</t>
  </si>
  <si>
    <t>Other bonus (as applicable)</t>
  </si>
  <si>
    <t>Other facility charges (as relevant)</t>
  </si>
  <si>
    <t>Margin/admin charges</t>
  </si>
  <si>
    <t>HCs (incl. weekend roster and reliever within shifts)</t>
  </si>
  <si>
    <t>MED</t>
  </si>
  <si>
    <t>HIGH</t>
  </si>
  <si>
    <t>Chemist</t>
  </si>
  <si>
    <t>Labour</t>
  </si>
  <si>
    <t>Operator</t>
  </si>
  <si>
    <t>Total amount :</t>
  </si>
  <si>
    <t>GRAND Total (Rs.)</t>
  </si>
  <si>
    <t>Quantity :</t>
  </si>
  <si>
    <t>TOTAL (Rs)</t>
  </si>
  <si>
    <t>GRAND TOTAL :</t>
  </si>
  <si>
    <t>NOTE:</t>
  </si>
  <si>
    <t>REMARKS:</t>
  </si>
  <si>
    <t>OT Will be extra as per actual requirement.</t>
  </si>
  <si>
    <t>Annual Bonus distributed in monthly basis.</t>
  </si>
  <si>
    <t>For minor maintenance, we suggest to make ARC with us hence we can provide related materials and services on ARC based your PO on time to time or monthly basis. Will provide our GST invoice based on your PO of ARC items.</t>
  </si>
  <si>
    <t>- Row No. 12 Bonus amount is part of annual bonus (As per Govt Rules)  which are distributed in monthly basis.
- Over time should be paid extra by GPPL as per actual. We can't add in monthly breakup as assumption is not possible. You can take lump sum amount around 8% monthly amount if you want to take further approval from GPPL side.
- Holiday and weekly off should be paid as per labour laws and rules.
- Rate increase is applicable as per government rules and notification on time to time.
- Above rates are only for purely man power supply and not included in minor maintenance, parts and consumable supply &amp; services etc.</t>
  </si>
  <si>
    <t>NOT REQUIRED</t>
  </si>
  <si>
    <t>Service Charge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</si>
</sst>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0_);_(* \(#,##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6"/>
      <color rgb="FFFF0000"/>
      <name val="Verdana"/>
      <family val="2"/>
    </font>
    <font>
      <sz val="11"/>
      <name val="Calibri"/>
      <family val="2"/>
      <scheme val="minor"/>
    </font>
    <font>
      <sz val="9"/>
      <color theme="1"/>
      <name val="Verdana"/>
      <family val="2"/>
    </font>
    <font>
      <b/>
      <sz val="9"/>
      <name val="Verdana"/>
      <family val="2"/>
    </font>
    <font>
      <b/>
      <strike/>
      <sz val="11"/>
      <color theme="0" tint="-0.499984740745262"/>
      <name val="Calibri"/>
      <family val="2"/>
      <scheme val="minor"/>
    </font>
    <font>
      <strike/>
      <sz val="11"/>
      <color theme="0" tint="-0.499984740745262"/>
      <name val="Calibri"/>
      <family val="2"/>
      <scheme val="minor"/>
    </font>
    <font>
      <b/>
      <sz val="9"/>
      <color rgb="FFFF0000"/>
      <name val="Verdana"/>
      <family val="2"/>
    </font>
    <font>
      <b/>
      <sz val="9"/>
      <color theme="1"/>
      <name val="Verdana"/>
      <family val="2"/>
    </font>
    <font>
      <b/>
      <sz val="9"/>
      <color theme="5"/>
      <name val="Verdana"/>
      <family val="2"/>
    </font>
    <font>
      <i/>
      <sz val="9"/>
      <color theme="1"/>
      <name val="Verdana"/>
      <family val="2"/>
    </font>
    <font>
      <sz val="8"/>
      <color theme="1"/>
      <name val="Verdana"/>
      <family val="2"/>
    </font>
    <font>
      <b/>
      <sz val="11"/>
      <color rgb="FF212121"/>
      <name val="Calibri"/>
      <family val="2"/>
      <scheme val="minor"/>
    </font>
    <font>
      <sz val="11"/>
      <color rgb="FF21212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10">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right style="thin">
        <color theme="9"/>
      </right>
      <top style="thin">
        <color theme="9"/>
      </top>
      <bottom style="thin">
        <color theme="9"/>
      </bottom>
      <diagonal/>
    </border>
    <border>
      <left style="thin">
        <color theme="9"/>
      </left>
      <right style="thin">
        <color theme="9"/>
      </right>
      <top/>
      <bottom/>
      <diagonal/>
    </border>
    <border>
      <left style="thin">
        <color theme="9"/>
      </left>
      <right style="thin">
        <color theme="9"/>
      </right>
      <top/>
      <bottom style="thin">
        <color theme="9"/>
      </bottom>
      <diagonal/>
    </border>
    <border>
      <left/>
      <right style="thin">
        <color theme="9"/>
      </right>
      <top style="thin">
        <color theme="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1">
    <xf numFmtId="0" fontId="0" fillId="0" borderId="0" xfId="0"/>
    <xf numFmtId="165" fontId="5" fillId="0" borderId="1" xfId="1" applyNumberFormat="1" applyFont="1" applyBorder="1" applyAlignment="1" applyProtection="1">
      <alignment vertical="center" wrapText="1"/>
      <protection locked="0"/>
    </xf>
    <xf numFmtId="165" fontId="2" fillId="0" borderId="8" xfId="0" applyNumberFormat="1" applyFont="1" applyBorder="1" applyAlignment="1" applyProtection="1">
      <protection locked="0"/>
    </xf>
    <xf numFmtId="0" fontId="3" fillId="0" borderId="0" xfId="0" applyFont="1" applyProtection="1">
      <protection locked="0"/>
    </xf>
    <xf numFmtId="0" fontId="0" fillId="0" borderId="0" xfId="0" applyProtection="1">
      <protection locked="0"/>
    </xf>
    <xf numFmtId="0" fontId="4" fillId="0" borderId="0" xfId="0" applyFont="1" applyProtection="1">
      <protection locked="0"/>
    </xf>
    <xf numFmtId="0" fontId="5" fillId="0" borderId="0" xfId="2" applyFont="1" applyProtection="1">
      <protection locked="0"/>
    </xf>
    <xf numFmtId="0" fontId="7" fillId="0" borderId="0" xfId="0" applyFont="1" applyProtection="1">
      <protection locked="0"/>
    </xf>
    <xf numFmtId="0" fontId="8" fillId="0" borderId="0" xfId="0" applyFont="1" applyProtection="1">
      <protection locked="0"/>
    </xf>
    <xf numFmtId="0" fontId="6" fillId="2" borderId="1" xfId="2" applyFont="1" applyFill="1" applyBorder="1" applyAlignment="1" applyProtection="1">
      <alignment vertical="center" wrapText="1"/>
      <protection locked="0"/>
    </xf>
    <xf numFmtId="0" fontId="9" fillId="2" borderId="1" xfId="2" applyFont="1" applyFill="1" applyBorder="1" applyAlignment="1" applyProtection="1">
      <alignment horizontal="center" vertical="center" wrapText="1"/>
      <protection locked="0"/>
    </xf>
    <xf numFmtId="0" fontId="10" fillId="2" borderId="1" xfId="2" applyFont="1" applyFill="1" applyBorder="1" applyAlignment="1" applyProtection="1">
      <alignment vertical="center" wrapText="1"/>
      <protection locked="0"/>
    </xf>
    <xf numFmtId="0" fontId="5" fillId="0" borderId="3" xfId="2" applyFont="1" applyBorder="1" applyAlignment="1" applyProtection="1">
      <alignment vertical="center" wrapText="1"/>
      <protection locked="0"/>
    </xf>
    <xf numFmtId="165" fontId="5" fillId="0" borderId="1" xfId="1" applyNumberFormat="1" applyFont="1" applyFill="1" applyBorder="1" applyAlignment="1" applyProtection="1">
      <alignment vertical="center" wrapText="1"/>
      <protection locked="0"/>
    </xf>
    <xf numFmtId="0" fontId="5" fillId="3" borderId="1" xfId="2" applyFont="1" applyFill="1" applyBorder="1" applyAlignment="1" applyProtection="1">
      <alignment vertical="center" wrapText="1"/>
      <protection locked="0"/>
    </xf>
    <xf numFmtId="0" fontId="8" fillId="0" borderId="0" xfId="0" applyFont="1" applyAlignment="1" applyProtection="1">
      <alignment wrapText="1"/>
      <protection locked="0"/>
    </xf>
    <xf numFmtId="0" fontId="10" fillId="3" borderId="1" xfId="2" applyFont="1" applyFill="1" applyBorder="1" applyAlignment="1" applyProtection="1">
      <alignment vertical="center" wrapText="1"/>
      <protection locked="0"/>
    </xf>
    <xf numFmtId="0" fontId="13" fillId="3" borderId="1" xfId="2" applyFont="1" applyFill="1" applyBorder="1" applyAlignment="1" applyProtection="1">
      <alignment vertical="center" wrapText="1"/>
      <protection locked="0"/>
    </xf>
    <xf numFmtId="0" fontId="5" fillId="0" borderId="6" xfId="2" applyFont="1" applyBorder="1" applyProtection="1">
      <protection locked="0"/>
    </xf>
    <xf numFmtId="0" fontId="5" fillId="2" borderId="1" xfId="2" applyFont="1" applyFill="1" applyBorder="1" applyAlignment="1" applyProtection="1">
      <alignment vertical="center" wrapText="1"/>
      <protection locked="0"/>
    </xf>
    <xf numFmtId="165" fontId="5" fillId="2" borderId="1" xfId="1" applyNumberFormat="1" applyFont="1" applyFill="1" applyBorder="1" applyAlignment="1" applyProtection="1">
      <alignment vertical="center" wrapText="1"/>
      <protection locked="0"/>
    </xf>
    <xf numFmtId="165" fontId="5" fillId="0" borderId="1" xfId="1" applyNumberFormat="1" applyFont="1" applyBorder="1" applyAlignment="1" applyProtection="1">
      <alignment vertical="center"/>
      <protection locked="0"/>
    </xf>
    <xf numFmtId="0" fontId="5" fillId="3" borderId="1" xfId="2" applyFont="1" applyFill="1" applyBorder="1" applyAlignment="1" applyProtection="1">
      <alignment vertical="center"/>
      <protection locked="0"/>
    </xf>
    <xf numFmtId="0" fontId="5" fillId="2" borderId="1" xfId="2" applyFont="1" applyFill="1" applyBorder="1" applyAlignment="1" applyProtection="1">
      <alignment vertical="center"/>
      <protection locked="0"/>
    </xf>
    <xf numFmtId="165" fontId="5" fillId="2" borderId="1" xfId="1" applyNumberFormat="1" applyFont="1" applyFill="1" applyBorder="1" applyAlignment="1" applyProtection="1">
      <alignment vertical="center"/>
      <protection locked="0"/>
    </xf>
    <xf numFmtId="0" fontId="5" fillId="0" borderId="1" xfId="2" applyFont="1" applyBorder="1" applyAlignment="1" applyProtection="1">
      <alignment vertical="center" wrapText="1"/>
      <protection locked="0"/>
    </xf>
    <xf numFmtId="9" fontId="5" fillId="0" borderId="1" xfId="2" applyNumberFormat="1" applyFont="1" applyBorder="1" applyAlignment="1" applyProtection="1">
      <alignment vertical="center" wrapText="1"/>
      <protection locked="0"/>
    </xf>
    <xf numFmtId="0" fontId="10" fillId="6" borderId="4" xfId="2" applyFont="1" applyFill="1" applyBorder="1" applyAlignment="1" applyProtection="1">
      <alignment horizontal="right" wrapText="1"/>
      <protection locked="0"/>
    </xf>
    <xf numFmtId="0" fontId="0" fillId="6" borderId="0" xfId="0" applyFill="1" applyProtection="1">
      <protection locked="0"/>
    </xf>
    <xf numFmtId="0" fontId="10" fillId="7" borderId="0" xfId="2" applyFont="1" applyFill="1" applyBorder="1" applyAlignment="1" applyProtection="1">
      <alignment horizontal="right" wrapText="1"/>
      <protection locked="0"/>
    </xf>
    <xf numFmtId="165" fontId="2" fillId="7" borderId="0" xfId="1" applyNumberFormat="1" applyFont="1" applyFill="1" applyAlignment="1" applyProtection="1">
      <alignment vertical="center"/>
      <protection locked="0"/>
    </xf>
    <xf numFmtId="0" fontId="0" fillId="7" borderId="0" xfId="0" applyFill="1" applyProtection="1">
      <protection locked="0"/>
    </xf>
    <xf numFmtId="0" fontId="10" fillId="5" borderId="0" xfId="2" applyFont="1" applyFill="1" applyBorder="1" applyAlignment="1" applyProtection="1">
      <alignment horizontal="right" wrapText="1"/>
      <protection locked="0"/>
    </xf>
    <xf numFmtId="165" fontId="2" fillId="0" borderId="0" xfId="1" applyNumberFormat="1" applyFont="1" applyProtection="1">
      <protection locked="0"/>
    </xf>
    <xf numFmtId="0" fontId="2" fillId="0" borderId="0" xfId="0" applyFont="1" applyProtection="1">
      <protection locked="0"/>
    </xf>
    <xf numFmtId="0" fontId="11" fillId="0" borderId="7" xfId="0" applyFont="1" applyBorder="1" applyAlignment="1" applyProtection="1">
      <alignment vertical="center" wrapText="1"/>
      <protection locked="0"/>
    </xf>
    <xf numFmtId="0" fontId="0" fillId="4" borderId="7" xfId="0" applyFill="1" applyBorder="1" applyProtection="1">
      <protection locked="0"/>
    </xf>
    <xf numFmtId="0" fontId="0" fillId="0" borderId="7" xfId="0" applyBorder="1" applyProtection="1">
      <protection locked="0"/>
    </xf>
    <xf numFmtId="0" fontId="12" fillId="0" borderId="7" xfId="0" applyFont="1" applyBorder="1" applyAlignment="1" applyProtection="1">
      <alignment vertical="center" wrapText="1"/>
      <protection locked="0"/>
    </xf>
    <xf numFmtId="165" fontId="2" fillId="0" borderId="7" xfId="0" applyNumberFormat="1" applyFont="1" applyBorder="1" applyAlignment="1" applyProtection="1">
      <alignment horizontal="left" vertical="top"/>
      <protection locked="0"/>
    </xf>
    <xf numFmtId="0" fontId="0" fillId="0" borderId="8" xfId="0" applyBorder="1" applyProtection="1">
      <protection locked="0"/>
    </xf>
    <xf numFmtId="165" fontId="2" fillId="0" borderId="0" xfId="0" applyNumberFormat="1" applyFont="1" applyAlignment="1" applyProtection="1">
      <protection locked="0"/>
    </xf>
    <xf numFmtId="43" fontId="0" fillId="0" borderId="0" xfId="0" applyNumberFormat="1" applyProtection="1">
      <protection locked="0"/>
    </xf>
    <xf numFmtId="0" fontId="2" fillId="0" borderId="9" xfId="0" applyFont="1" applyBorder="1" applyProtection="1">
      <protection locked="0"/>
    </xf>
    <xf numFmtId="0" fontId="2" fillId="6" borderId="0" xfId="0" applyFont="1" applyFill="1" applyProtection="1">
      <protection locked="0"/>
    </xf>
    <xf numFmtId="0" fontId="0" fillId="0" borderId="0" xfId="0" applyFont="1" applyProtection="1">
      <protection locked="0"/>
    </xf>
    <xf numFmtId="0" fontId="14" fillId="6" borderId="0" xfId="0" applyFont="1" applyFill="1" applyAlignment="1" applyProtection="1">
      <alignment vertical="top" wrapText="1"/>
      <protection locked="0"/>
    </xf>
    <xf numFmtId="0" fontId="15" fillId="0" borderId="0" xfId="0" applyFont="1" applyAlignment="1" applyProtection="1">
      <alignment vertical="top" wrapText="1"/>
      <protection locked="0"/>
    </xf>
    <xf numFmtId="165" fontId="5" fillId="0" borderId="1" xfId="1" applyNumberFormat="1" applyFont="1" applyBorder="1" applyAlignment="1" applyProtection="1">
      <alignment vertical="center" wrapText="1"/>
    </xf>
    <xf numFmtId="165" fontId="2" fillId="6" borderId="0" xfId="1" applyNumberFormat="1" applyFont="1" applyFill="1" applyAlignment="1" applyProtection="1">
      <alignment vertical="center"/>
    </xf>
    <xf numFmtId="165" fontId="2" fillId="5" borderId="0" xfId="1" applyNumberFormat="1" applyFont="1" applyFill="1" applyAlignment="1" applyProtection="1">
      <alignment vertical="center"/>
    </xf>
    <xf numFmtId="0" fontId="0" fillId="5" borderId="0" xfId="0" applyFill="1" applyProtection="1"/>
    <xf numFmtId="165" fontId="2" fillId="0" borderId="8" xfId="0" applyNumberFormat="1" applyFont="1" applyBorder="1" applyAlignment="1" applyProtection="1"/>
    <xf numFmtId="165" fontId="2" fillId="0" borderId="9" xfId="0" applyNumberFormat="1" applyFont="1" applyBorder="1" applyAlignment="1" applyProtection="1"/>
    <xf numFmtId="0" fontId="15" fillId="0" borderId="0" xfId="0" applyFont="1" applyAlignment="1" applyProtection="1">
      <alignment horizontal="left" vertical="top" wrapText="1"/>
      <protection locked="0"/>
    </xf>
    <xf numFmtId="0" fontId="6" fillId="2" borderId="1" xfId="2" applyFont="1" applyFill="1" applyBorder="1" applyAlignment="1" applyProtection="1">
      <alignment horizontal="center" vertical="center" wrapText="1"/>
      <protection locked="0"/>
    </xf>
    <xf numFmtId="0" fontId="10" fillId="2" borderId="2" xfId="2" applyFont="1" applyFill="1" applyBorder="1" applyAlignment="1" applyProtection="1">
      <alignment horizontal="center" vertical="center"/>
      <protection locked="0"/>
    </xf>
    <xf numFmtId="0" fontId="10" fillId="2" borderId="4" xfId="2" applyFont="1" applyFill="1" applyBorder="1" applyAlignment="1" applyProtection="1">
      <alignment horizontal="center" vertical="center"/>
      <protection locked="0"/>
    </xf>
    <xf numFmtId="0" fontId="10" fillId="2" borderId="5" xfId="2" applyFont="1" applyFill="1" applyBorder="1" applyAlignment="1" applyProtection="1">
      <alignment horizontal="center" vertical="center"/>
      <protection locked="0"/>
    </xf>
    <xf numFmtId="0" fontId="10" fillId="2" borderId="1" xfId="2" applyFont="1" applyFill="1" applyBorder="1" applyAlignment="1" applyProtection="1">
      <alignment horizontal="center" vertical="center"/>
      <protection locked="0"/>
    </xf>
    <xf numFmtId="0" fontId="0" fillId="0" borderId="0" xfId="0" quotePrefix="1" applyFont="1" applyAlignment="1" applyProtection="1">
      <alignment horizontal="left" vertical="top" wrapText="1"/>
      <protection locked="0"/>
    </xf>
  </cellXfs>
  <cellStyles count="3">
    <cellStyle name="Comma" xfId="1" builtinId="3"/>
    <cellStyle name="Normal" xfId="0" builtinId="0"/>
    <cellStyle name="Normal 2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imk001/Desktop/APMT%20Project/IS%20Location%20India/Chennai%20CFS/WS737705197-Laden%20Container%20Movement%20for%20Kattupalli%20-%20Chennai%20CFS/Savings%20Report-WS737705197-Laden%20Container%20Movement%20for%20Kattupalli%20-%20Chennai%20CFS.xlsx?F10F4EE1" TargetMode="External"/><Relationship Id="rId1" Type="http://schemas.openxmlformats.org/officeDocument/2006/relationships/externalLinkPath" Target="file:///\\F10F4EE1\Savings%20Report-WS737705197-Laden%20Container%20Movement%20for%20Kattupalli%20-%20Chennai%20C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A152/AppData/Local/Packages/Microsoft.MicrosoftEdge_8wekyb3d8bbwe/TempState/Downloads/APMT%20-%20NAM-%20Tyre%20contract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maerskgroup.com/Users/tbr050/Desktop/supporting%20services/Reefers/Copy%20of%20Q4%202017%20RoFo%20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ipavav/Budget/2010/Final/AMI%20-%20Submissions/090619%20AMI%20(Break%20HFM%20link)%20(Long)%20Budget%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ka152/AppData/Local/Microsoft/Windows/INetCache/IE/Y45BC1DC/Savings+Calculations+(must+be+attached+to+the+savings+approval+flow).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RAJNEESH/Desktop/model%20with%20updates-181106%20ver8%20%20%20%200212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y.maerskgroup.com/Users/lac004/Documents/1-%20D&amp;O/1%20Projects/32%20-%20TM2/0_DNA/010_Operations%20Model/161010%20Cap%20Ramp%20up/Ops%20Model%202%20High%20Capacity%2020161010v2%20Prod%20effect%20on%20Cap%20for%20ML.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Dealer%20Tire\NewItemSetup\Merchandising%20New%20Model%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Overview"/>
      <sheetName val="Calculations"/>
      <sheetName val="Quotes Summary-TCO"/>
      <sheetName val="Lists"/>
      <sheetName val="Data"/>
      <sheetName val="Baseline and Savings Split"/>
      <sheetName val="Laden Movements"/>
      <sheetName val="Other Movements"/>
      <sheetName val="Cost Breakup"/>
      <sheetName val="Questions and Terms"/>
      <sheetName val="Price Compare sheet"/>
      <sheetName val="BOB-shorthlist vendors"/>
      <sheetName val="Data "/>
    </sheetNames>
    <sheetDataSet>
      <sheetData sheetId="0"/>
      <sheetData sheetId="1"/>
      <sheetData sheetId="2"/>
      <sheetData sheetId="3">
        <row r="28">
          <cell r="B28" t="str">
            <v>Yes</v>
          </cell>
        </row>
        <row r="29">
          <cell r="B29" t="str">
            <v>No</v>
          </cell>
        </row>
      </sheetData>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Overview"/>
      <sheetName val="Payment Terms Calculator"/>
      <sheetName val="Project Overview"/>
      <sheetName val="Continental Pricing"/>
      <sheetName val="Hankook Pricing "/>
      <sheetName val="Lists"/>
      <sheetName val="Data"/>
      <sheetName val="Light Truck Calculations"/>
      <sheetName val="Total Savings Calculation"/>
    </sheetNames>
    <sheetDataSet>
      <sheetData sheetId="0"/>
      <sheetData sheetId="1"/>
      <sheetData sheetId="2"/>
      <sheetData sheetId="3"/>
      <sheetData sheetId="4"/>
      <sheetData sheetId="5">
        <row r="10">
          <cell r="D10" t="str">
            <v>&lt;Pick from list&gt;</v>
          </cell>
        </row>
        <row r="11">
          <cell r="D11" t="str">
            <v>Across all/most BUs</v>
          </cell>
        </row>
        <row r="12">
          <cell r="D12" t="str">
            <v>APM Terminals</v>
          </cell>
        </row>
        <row r="13">
          <cell r="D13" t="str">
            <v>APMT - Inland services</v>
          </cell>
        </row>
        <row r="14">
          <cell r="D14" t="str">
            <v>Corporate Centre</v>
          </cell>
        </row>
        <row r="15">
          <cell r="D15" t="str">
            <v>Damco</v>
          </cell>
        </row>
        <row r="16">
          <cell r="D16" t="str">
            <v>Danbor Service</v>
          </cell>
        </row>
        <row r="17">
          <cell r="D17" t="str">
            <v>Dansk Supermarked Group</v>
          </cell>
        </row>
        <row r="18">
          <cell r="D18" t="str">
            <v>Danske Bank</v>
          </cell>
        </row>
        <row r="19">
          <cell r="D19" t="str">
            <v>Maersk Container Industry</v>
          </cell>
        </row>
        <row r="20">
          <cell r="D20" t="str">
            <v>Maersk Drilling</v>
          </cell>
        </row>
        <row r="21">
          <cell r="D21" t="str">
            <v>Maersk FPSOs</v>
          </cell>
        </row>
        <row r="22">
          <cell r="D22" t="str">
            <v>Maersk Line</v>
          </cell>
        </row>
        <row r="23">
          <cell r="D23" t="str">
            <v>Maersk LNG</v>
          </cell>
        </row>
        <row r="24">
          <cell r="D24" t="str">
            <v>Maersk Oil &amp; Gas</v>
          </cell>
        </row>
        <row r="25">
          <cell r="D25" t="str">
            <v>Maersk Supply Service</v>
          </cell>
        </row>
        <row r="26">
          <cell r="D26" t="str">
            <v>Maersk Tankers</v>
          </cell>
        </row>
        <row r="27">
          <cell r="D27" t="str">
            <v>MCC Transport</v>
          </cell>
        </row>
        <row r="28">
          <cell r="B28" t="str">
            <v>Yes</v>
          </cell>
          <cell r="D28" t="str">
            <v>Safmarine</v>
          </cell>
        </row>
        <row r="29">
          <cell r="B29" t="str">
            <v>No</v>
          </cell>
          <cell r="D29" t="str">
            <v>Seago Line</v>
          </cell>
        </row>
        <row r="30">
          <cell r="D30" t="str">
            <v>Star Air</v>
          </cell>
        </row>
        <row r="31">
          <cell r="D31" t="str">
            <v>Svitzer</v>
          </cell>
        </row>
        <row r="38">
          <cell r="D38" t="str">
            <v>CHOOSE FIN SIGN-OFF PERSON</v>
          </cell>
        </row>
        <row r="39">
          <cell r="D39" t="str">
            <v>MPROFIN Avron Hyams</v>
          </cell>
        </row>
        <row r="40">
          <cell r="D40" t="str">
            <v>MPROFIN Henriette Hildebrandt Nielsen</v>
          </cell>
        </row>
        <row r="41">
          <cell r="D41" t="str">
            <v>MPROFIN Jeppe Nielsen</v>
          </cell>
        </row>
        <row r="42">
          <cell r="D42" t="str">
            <v>MPROFIN Sagar Parikh</v>
          </cell>
        </row>
        <row r="43">
          <cell r="D43" t="str">
            <v>MPROFIN Sanne Borgstrom</v>
          </cell>
        </row>
        <row r="44">
          <cell r="D44" t="str">
            <v>MPROFIN Lasse Jessen</v>
          </cell>
        </row>
        <row r="45">
          <cell r="D45" t="str">
            <v>MPROFIN Deven Mobarkar</v>
          </cell>
        </row>
      </sheetData>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Generic Inputs"/>
      <sheetName val="Transition Plan_Volume Input"/>
      <sheetName val="Vol Calcs"/>
      <sheetName val="Output MVII RoFo"/>
      <sheetName val="Copy Sheet"/>
      <sheetName val="Backoffice"/>
      <sheetName val="Data summary"/>
    </sheetNames>
    <sheetDataSet>
      <sheetData sheetId="0"/>
      <sheetData sheetId="1"/>
      <sheetData sheetId="2"/>
      <sheetData sheetId="3">
        <row r="666">
          <cell r="H666">
            <v>52554</v>
          </cell>
          <cell r="I666">
            <v>47485</v>
          </cell>
          <cell r="J666">
            <v>51342</v>
          </cell>
          <cell r="K666">
            <v>54353</v>
          </cell>
          <cell r="L666">
            <v>50337</v>
          </cell>
          <cell r="M666">
            <v>47927</v>
          </cell>
          <cell r="N666">
            <v>38972</v>
          </cell>
          <cell r="O666">
            <v>64035</v>
          </cell>
          <cell r="P666">
            <v>61622</v>
          </cell>
          <cell r="Q666">
            <v>63225.066666666666</v>
          </cell>
          <cell r="R666">
            <v>63225.066666666666</v>
          </cell>
          <cell r="S666">
            <v>54722.546666666669</v>
          </cell>
          <cell r="V666">
            <v>54722.546666666669</v>
          </cell>
          <cell r="W666">
            <v>64379.466666666667</v>
          </cell>
          <cell r="X666">
            <v>64379.466666666667</v>
          </cell>
          <cell r="Y666">
            <v>65419.466666666667</v>
          </cell>
          <cell r="Z666">
            <v>65419.466666666667</v>
          </cell>
          <cell r="AA666">
            <v>65419.466666666667</v>
          </cell>
          <cell r="AB666">
            <v>55606.546666666669</v>
          </cell>
          <cell r="AC666">
            <v>55606.546666666669</v>
          </cell>
          <cell r="AD666">
            <v>69652.266666666677</v>
          </cell>
          <cell r="AE666">
            <v>69652.266666666677</v>
          </cell>
          <cell r="AF666">
            <v>69652.266666666677</v>
          </cell>
          <cell r="AG666">
            <v>67217.886666666673</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
      <sheetName val="Region consolidated"/>
      <sheetName val="CI003L"/>
      <sheetName val="CI005L"/>
      <sheetName val="CM002L"/>
      <sheetName val="CM003E"/>
      <sheetName val="CP023U"/>
      <sheetName val="CP032U"/>
      <sheetName val="NG003U"/>
      <sheetName val="NG004L"/>
      <sheetName val="NG008L"/>
      <sheetName val="NG009L"/>
      <sheetName val="GH004U"/>
      <sheetName val="GH005U"/>
      <sheetName val="AA029U"/>
      <sheetName val="IN015L"/>
      <sheetName val="JO002L"/>
      <sheetName val="JO003L"/>
      <sheetName val="MU004L"/>
      <sheetName val="CP051U"/>
      <sheetName val="BH004L"/>
      <sheetName val="LK005U"/>
      <sheetName val="OM002L"/>
      <sheetName val="OM003L"/>
      <sheetName val="AO002U"/>
      <sheetName val="AA032U"/>
      <sheetName val="Entities Key Data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B1" t="str">
            <v>HFM_Name:</v>
          </cell>
        </row>
        <row r="2">
          <cell r="B2" t="str">
            <v>Socimac SA</v>
          </cell>
        </row>
        <row r="3">
          <cell r="B3" t="str">
            <v>Societe Exploitation Terminal de Vridi</v>
          </cell>
        </row>
        <row r="4">
          <cell r="B4" t="str">
            <v>Douala International Terminal</v>
          </cell>
        </row>
        <row r="5">
          <cell r="B5" t="str">
            <v>Douala International Holding</v>
          </cell>
        </row>
        <row r="6">
          <cell r="B6" t="str">
            <v>Overwriting Commision Africa</v>
          </cell>
        </row>
        <row r="7">
          <cell r="B7" t="str">
            <v>Overwriting Commision Africa - Terminals</v>
          </cell>
        </row>
        <row r="8">
          <cell r="B8" t="str">
            <v>WACT (BVI)</v>
          </cell>
        </row>
        <row r="9">
          <cell r="B9" t="str">
            <v>WACT (Nigeria)</v>
          </cell>
        </row>
        <row r="10">
          <cell r="B10" t="str">
            <v>Apapa Holding</v>
          </cell>
        </row>
        <row r="11">
          <cell r="B11" t="str">
            <v>APM Terminals Apapa Ltd</v>
          </cell>
        </row>
        <row r="12">
          <cell r="B12" t="str">
            <v>Meridian Port Services Limited</v>
          </cell>
        </row>
        <row r="13">
          <cell r="B13" t="str">
            <v>Meridian Port Holdings Limited (input)</v>
          </cell>
        </row>
        <row r="14">
          <cell r="B14" t="str">
            <v>AFRTERM Adj. Entity</v>
          </cell>
        </row>
        <row r="15">
          <cell r="B15" t="str">
            <v>Gateway Terminals India Pvt. Ltd</v>
          </cell>
        </row>
        <row r="16">
          <cell r="B16" t="str">
            <v>APM Terminals Jordan</v>
          </cell>
        </row>
        <row r="17">
          <cell r="B17" t="str">
            <v>Aqaba Container Terminal (Pvt.)</v>
          </cell>
        </row>
        <row r="18">
          <cell r="B18" t="str">
            <v>Gujarat Pipavav Port Ltd.</v>
          </cell>
        </row>
        <row r="19">
          <cell r="B19" t="str">
            <v>Maersk WCA ltd. (Input)</v>
          </cell>
        </row>
        <row r="20">
          <cell r="B20" t="str">
            <v>APM Terminals Bahrain</v>
          </cell>
        </row>
        <row r="21">
          <cell r="B21" t="str">
            <v>South Asia Gateway Terminal</v>
          </cell>
        </row>
        <row r="22">
          <cell r="B22" t="str">
            <v>A.P. Moller Terminals &amp; Co LLC (Oman)</v>
          </cell>
        </row>
        <row r="23">
          <cell r="B23" t="str">
            <v>Salalah Port Services Co (SAOG)</v>
          </cell>
        </row>
        <row r="24">
          <cell r="B24" t="str">
            <v>Sogester - Soc. Gestora de Terminais SA</v>
          </cell>
        </row>
        <row r="25">
          <cell r="B25" t="str">
            <v>WCATERM Adj. Entity</v>
          </cell>
        </row>
        <row r="26">
          <cell r="B26" t="str">
            <v>Port Elizabeth</v>
          </cell>
        </row>
        <row r="27">
          <cell r="B27" t="str">
            <v>Charleston</v>
          </cell>
        </row>
        <row r="28">
          <cell r="B28" t="str">
            <v>Savannah</v>
          </cell>
        </row>
        <row r="29">
          <cell r="B29" t="str">
            <v>Jacksonville</v>
          </cell>
        </row>
        <row r="30">
          <cell r="B30" t="str">
            <v>Miami</v>
          </cell>
        </row>
        <row r="31">
          <cell r="B31" t="str">
            <v>New Orleans</v>
          </cell>
        </row>
        <row r="32">
          <cell r="B32" t="str">
            <v>Houston</v>
          </cell>
        </row>
        <row r="33">
          <cell r="B33" t="str">
            <v>Oakland</v>
          </cell>
        </row>
        <row r="34">
          <cell r="B34" t="str">
            <v>Tacoma</v>
          </cell>
        </row>
        <row r="35">
          <cell r="B35" t="str">
            <v>Portsmouth</v>
          </cell>
        </row>
        <row r="36">
          <cell r="B36" t="str">
            <v>Los Angeles</v>
          </cell>
        </row>
        <row r="37">
          <cell r="B37" t="str">
            <v>Other UMSC</v>
          </cell>
        </row>
        <row r="38">
          <cell r="B38" t="str">
            <v>Other APMT North America</v>
          </cell>
        </row>
        <row r="39">
          <cell r="B39" t="str">
            <v>Other APMT Pacific</v>
          </cell>
        </row>
        <row r="40">
          <cell r="B40" t="str">
            <v>South Florida Container Terminal, LLC</v>
          </cell>
        </row>
        <row r="41">
          <cell r="B41" t="str">
            <v>Maersk Inc.</v>
          </cell>
        </row>
        <row r="42">
          <cell r="B42" t="str">
            <v>Mobile Container Terminal LLC.</v>
          </cell>
        </row>
        <row r="43">
          <cell r="B43" t="str">
            <v>Los Angeles Container Terminal</v>
          </cell>
        </row>
        <row r="44">
          <cell r="B44" t="str">
            <v>Eliminations APM Terminals</v>
          </cell>
        </row>
        <row r="45">
          <cell r="B45" t="str">
            <v>NAMTERM Adj. Entity</v>
          </cell>
        </row>
        <row r="46">
          <cell r="B46" t="str">
            <v>APM Terminals Argentina S.A.</v>
          </cell>
        </row>
        <row r="47">
          <cell r="B47" t="str">
            <v>Terminal 4 SA</v>
          </cell>
        </row>
        <row r="48">
          <cell r="B48" t="str">
            <v>Ceara Terminal Operator Ltda</v>
          </cell>
        </row>
        <row r="49">
          <cell r="B49" t="str">
            <v>Maersk South America Ltd</v>
          </cell>
        </row>
        <row r="50">
          <cell r="B50" t="str">
            <v>APM Terminals Brazil LTDA (input)</v>
          </cell>
        </row>
        <row r="51">
          <cell r="B51" t="str">
            <v>Teconvi SA</v>
          </cell>
        </row>
        <row r="52">
          <cell r="B52" t="str">
            <v>Maersk Argentina SA</v>
          </cell>
        </row>
        <row r="53">
          <cell r="B53" t="str">
            <v>APM Terminals (Jamaica) Ltd.</v>
          </cell>
        </row>
        <row r="54">
          <cell r="B54" t="str">
            <v>APM Terminals (St. Lucia) Ltd.</v>
          </cell>
        </row>
        <row r="55">
          <cell r="B55" t="str">
            <v>Itajai Investement Ltda.</v>
          </cell>
        </row>
        <row r="56">
          <cell r="B56" t="str">
            <v>APM Terminals Itajai Participacoes Ltda</v>
          </cell>
        </row>
        <row r="57">
          <cell r="B57" t="str">
            <v>Vale do Itajai Participacoes Ltda</v>
          </cell>
        </row>
        <row r="58">
          <cell r="B58" t="str">
            <v>Maersk Central Am. and Caribbean Ltd.</v>
          </cell>
        </row>
        <row r="59">
          <cell r="B59" t="str">
            <v>Montevideo Terminal de Contenadores SA</v>
          </cell>
        </row>
        <row r="60">
          <cell r="B60" t="str">
            <v>BUDGET: Terbasa</v>
          </cell>
        </row>
        <row r="61">
          <cell r="B61" t="str">
            <v>CAMTERM Adj. Entity</v>
          </cell>
        </row>
        <row r="62">
          <cell r="B62" t="str">
            <v>Maersk China Shipping Co Ltd</v>
          </cell>
        </row>
        <row r="63">
          <cell r="B63" t="str">
            <v>PTS Holding</v>
          </cell>
        </row>
        <row r="64">
          <cell r="B64" t="str">
            <v>Qingdao Qianwan Container Terminal</v>
          </cell>
        </row>
        <row r="65">
          <cell r="B65" t="str">
            <v>Xiamen Songyu Container Terminal Co.Ltd.</v>
          </cell>
        </row>
        <row r="66">
          <cell r="B66" t="str">
            <v>Shanghai East Container Terminal Co. Ltd</v>
          </cell>
        </row>
        <row r="67">
          <cell r="B67" t="str">
            <v>Maersk China Limited</v>
          </cell>
        </row>
        <row r="68">
          <cell r="B68" t="str">
            <v>APM Terminals Yangshan Company Ltd.</v>
          </cell>
        </row>
        <row r="69">
          <cell r="B69" t="str">
            <v>Tianjin Port All. Int. Cont.Term. Co Ltd</v>
          </cell>
        </row>
        <row r="70">
          <cell r="B70" t="str">
            <v>Guangzhou S.C. Oceangate Cont. Co. Ltd.</v>
          </cell>
        </row>
        <row r="71">
          <cell r="B71" t="str">
            <v>COSCO Ports (Nansha) Limited</v>
          </cell>
        </row>
        <row r="72">
          <cell r="B72" t="str">
            <v>Qingdao New Qianwan Container Terminal</v>
          </cell>
        </row>
        <row r="73">
          <cell r="B73" t="str">
            <v>APM Terminals Yangshan Holding Ltd.</v>
          </cell>
        </row>
        <row r="74">
          <cell r="B74" t="str">
            <v>APM Terminals China Management Co Ltd</v>
          </cell>
        </row>
        <row r="75">
          <cell r="B75" t="str">
            <v>APM Terminals China Co. Limited (USD)</v>
          </cell>
        </row>
        <row r="76">
          <cell r="B76" t="str">
            <v>APM Terminals Shanghai Holding Inc.(USD)</v>
          </cell>
        </row>
        <row r="77">
          <cell r="B77" t="str">
            <v>APM Terminals Dalian Group (USD)</v>
          </cell>
        </row>
        <row r="78">
          <cell r="B78" t="str">
            <v>APM Terminals Xiamen Group (USD)</v>
          </cell>
        </row>
        <row r="79">
          <cell r="B79" t="str">
            <v>APM Terminals Tianjin Inte. Holding Ltd.</v>
          </cell>
        </row>
        <row r="80">
          <cell r="B80" t="str">
            <v>APM Terminals Nansha Group</v>
          </cell>
        </row>
        <row r="81">
          <cell r="B81" t="str">
            <v>Dalian Port Container Terminals Co. Ltd.</v>
          </cell>
        </row>
        <row r="82">
          <cell r="B82" t="str">
            <v>BUDGET: APM Terminals Yangshan Int. Holding</v>
          </cell>
        </row>
        <row r="83">
          <cell r="B83" t="str">
            <v>Orion Limited</v>
          </cell>
        </row>
        <row r="84">
          <cell r="B84" t="str">
            <v>DP World China (Qingdao) Ltd</v>
          </cell>
        </row>
        <row r="85">
          <cell r="B85" t="str">
            <v>APM Terminals Qingdao Holding Ltd</v>
          </cell>
        </row>
        <row r="86">
          <cell r="B86" t="str">
            <v>APM Terminals Shanghai International Holding Ltd.</v>
          </cell>
        </row>
        <row r="87">
          <cell r="B87" t="str">
            <v>Maersk Taiwan Ltd</v>
          </cell>
        </row>
        <row r="88">
          <cell r="B88" t="str">
            <v>APM Terminals Taiwan Co., Ltd.</v>
          </cell>
        </row>
        <row r="89">
          <cell r="B89" t="str">
            <v>PRCTERM Adj. Entity</v>
          </cell>
        </row>
        <row r="90">
          <cell r="B90" t="str">
            <v>Maersk Asia</v>
          </cell>
        </row>
        <row r="91">
          <cell r="B91" t="str">
            <v>Yokohama</v>
          </cell>
        </row>
        <row r="92">
          <cell r="B92" t="str">
            <v>Kobe</v>
          </cell>
        </row>
        <row r="93">
          <cell r="B93" t="str">
            <v>Pelabuhan Tanjung Pelepas SDN BHD</v>
          </cell>
        </row>
        <row r="94">
          <cell r="B94" t="str">
            <v>LCB Container Terminal 1 Ltd</v>
          </cell>
        </row>
        <row r="95">
          <cell r="B95" t="str">
            <v>LCMT Co. Ltd.</v>
          </cell>
        </row>
        <row r="96">
          <cell r="B96" t="str">
            <v>RBH Ltd. (Input)</v>
          </cell>
        </row>
        <row r="97">
          <cell r="B97" t="str">
            <v>SEATERM Adj. Entity</v>
          </cell>
        </row>
        <row r="98">
          <cell r="B98" t="str">
            <v>APM Terminals Zeebrugge NV</v>
          </cell>
        </row>
        <row r="99">
          <cell r="B99" t="str">
            <v>Maersk Deutschland A/S &amp; Co. KG</v>
          </cell>
        </row>
        <row r="100">
          <cell r="B100" t="str">
            <v>North Sea Terminal BRV GmbH and Co KG</v>
          </cell>
        </row>
        <row r="101">
          <cell r="B101" t="str">
            <v>North Sea Terminal Verwaltungs GmbH</v>
          </cell>
        </row>
        <row r="102">
          <cell r="B102" t="str">
            <v>APM Terminals Deutschland Holding GmbH</v>
          </cell>
        </row>
        <row r="103">
          <cell r="B103" t="str">
            <v>Rail Terminal Bremerhaven GmbH</v>
          </cell>
        </row>
        <row r="104">
          <cell r="B104" t="str">
            <v>APM Terminals Aarhus</v>
          </cell>
        </row>
        <row r="105">
          <cell r="B105" t="str">
            <v>Maersk Agency Denmark A/S</v>
          </cell>
        </row>
        <row r="106">
          <cell r="B106" t="str">
            <v>Suez Canal Container Terminal SAOG</v>
          </cell>
        </row>
        <row r="107">
          <cell r="B107" t="str">
            <v>Egyptian Intl Cont Terminal (Holding)</v>
          </cell>
        </row>
        <row r="108">
          <cell r="B108" t="str">
            <v>Maersk Espana S.A.</v>
          </cell>
        </row>
        <row r="109">
          <cell r="B109" t="str">
            <v>Closed: Maersk Espana SA</v>
          </cell>
        </row>
        <row r="110">
          <cell r="B110" t="str">
            <v>Sea-Land Iberica SA</v>
          </cell>
        </row>
        <row r="111">
          <cell r="B111" t="str">
            <v>Terminales de Contenedores SA</v>
          </cell>
        </row>
        <row r="112">
          <cell r="B112" t="str">
            <v>Eliminations Maersk Spain Terminals</v>
          </cell>
        </row>
        <row r="113">
          <cell r="B113" t="str">
            <v>Terminal Porte Oceane SA</v>
          </cell>
        </row>
        <row r="114">
          <cell r="B114" t="str">
            <v>Societe d'Equipement Porte Oceane SA</v>
          </cell>
        </row>
        <row r="115">
          <cell r="B115" t="str">
            <v>Nord France, Terminal International O.U.</v>
          </cell>
        </row>
        <row r="116">
          <cell r="B116" t="str">
            <v>Maersk Italia Spa</v>
          </cell>
        </row>
        <row r="117">
          <cell r="B117" t="str">
            <v>Medcenter Container Terminal S.p.A</v>
          </cell>
        </row>
        <row r="118">
          <cell r="B118" t="str">
            <v>Voltri Terminal 2 Srl</v>
          </cell>
        </row>
        <row r="119">
          <cell r="B119" t="str">
            <v>APM Terminals Rotterdam BV</v>
          </cell>
        </row>
        <row r="120">
          <cell r="B120" t="str">
            <v>Maersk Benelux BV (Rot)</v>
          </cell>
        </row>
        <row r="121">
          <cell r="B121" t="str">
            <v>APM Terminals Tangier S.A. (MAD)</v>
          </cell>
        </row>
        <row r="122">
          <cell r="B122" t="str">
            <v>APM Terminals Romania SRL (ROL)</v>
          </cell>
        </row>
        <row r="123">
          <cell r="B123" t="str">
            <v>EURTERM Adj. Entity</v>
          </cell>
        </row>
        <row r="124">
          <cell r="B124" t="str">
            <v>Jadeweser</v>
          </cell>
        </row>
        <row r="125">
          <cell r="B125" t="str">
            <v>Vado Termial</v>
          </cell>
        </row>
        <row r="126">
          <cell r="B126" t="str">
            <v>APM Terminals Maasvlakte 2 B.V.</v>
          </cell>
        </row>
        <row r="127">
          <cell r="B127" t="str">
            <v>APM Terminals Kaliningrad LLC</v>
          </cell>
        </row>
        <row r="128">
          <cell r="B128" t="str">
            <v>APM Terminals Wilhelmshaven GmbH</v>
          </cell>
        </row>
        <row r="129">
          <cell r="B129" t="str">
            <v>Baltic Container Gate</v>
          </cell>
        </row>
        <row r="130">
          <cell r="B130" t="str">
            <v>APMT Illichvsk</v>
          </cell>
        </row>
        <row r="131">
          <cell r="B131" t="str">
            <v>BUDGET: Tangier Med II</v>
          </cell>
        </row>
        <row r="132">
          <cell r="B132" t="str">
            <v>APM Terminals Posorja</v>
          </cell>
        </row>
        <row r="133">
          <cell r="B133" t="str">
            <v>APM Terminal South Africa (Pty) Ltd</v>
          </cell>
        </row>
        <row r="134">
          <cell r="B134" t="str">
            <v>Tianjin North Port Container Terminal</v>
          </cell>
        </row>
        <row r="135">
          <cell r="B135" t="str">
            <v>APM Terminals Tianjin Group</v>
          </cell>
        </row>
        <row r="136">
          <cell r="B136" t="str">
            <v>APM Terminals Dachan Holding Ltd</v>
          </cell>
        </row>
        <row r="137">
          <cell r="B137" t="str">
            <v>Shenzhen Dachan Bay Port Phase</v>
          </cell>
        </row>
        <row r="138">
          <cell r="B138" t="str">
            <v>APM Terminals Serv and Eng Co Ltd</v>
          </cell>
        </row>
        <row r="139">
          <cell r="B139" t="str">
            <v>Caip Mep International Terminal CO. Ltd - old</v>
          </cell>
        </row>
        <row r="140">
          <cell r="B140" t="str">
            <v>Caip Mep International Terminal CO. Ltd - new</v>
          </cell>
        </row>
        <row r="141">
          <cell r="B141" t="str">
            <v>Pointe Noire</v>
          </cell>
        </row>
        <row r="142">
          <cell r="B142" t="str">
            <v>Lome</v>
          </cell>
        </row>
        <row r="143">
          <cell r="B143" t="str">
            <v>BUDGET: Dinh Vu</v>
          </cell>
        </row>
        <row r="144">
          <cell r="B144" t="str">
            <v>Terminals PLL Adj. Entity</v>
          </cell>
        </row>
        <row r="145">
          <cell r="B145" t="str">
            <v>A P Moller Finance SA</v>
          </cell>
        </row>
        <row r="146">
          <cell r="B146" t="str">
            <v>Group ACC Adjustment</v>
          </cell>
        </row>
        <row r="147">
          <cell r="B147" t="str">
            <v>CPH01</v>
          </cell>
        </row>
        <row r="148">
          <cell r="B148" t="str">
            <v>ACCOUNTING LINE</v>
          </cell>
        </row>
        <row r="149">
          <cell r="B149" t="str">
            <v>ACCOUNTING</v>
          </cell>
        </row>
        <row r="150">
          <cell r="B150" t="str">
            <v>FINANCE</v>
          </cell>
        </row>
        <row r="151">
          <cell r="B151" t="str">
            <v>TAX</v>
          </cell>
        </row>
        <row r="152">
          <cell r="B152" t="str">
            <v>Accounting Terminals</v>
          </cell>
        </row>
        <row r="153">
          <cell r="B153" t="str">
            <v>Terminals</v>
          </cell>
        </row>
        <row r="154">
          <cell r="B154" t="str">
            <v>Finance Terminals</v>
          </cell>
        </row>
        <row r="155">
          <cell r="B155" t="str">
            <v>Tax Terminals</v>
          </cell>
        </row>
        <row r="156">
          <cell r="B156" t="str">
            <v>Allocations APMP</v>
          </cell>
        </row>
        <row r="157">
          <cell r="B157" t="str">
            <v>Maersk AS</v>
          </cell>
        </row>
        <row r="158">
          <cell r="B158" t="str">
            <v>CB - Misc. elim in USD</v>
          </cell>
        </row>
        <row r="159">
          <cell r="B159" t="str">
            <v>Closed: APM Terminals Holding Brazil B.V.</v>
          </cell>
        </row>
        <row r="160">
          <cell r="B160" t="str">
            <v>APMP USD Adj. Entity</v>
          </cell>
        </row>
        <row r="161">
          <cell r="B161" t="str">
            <v>Accounting Adj. Entity</v>
          </cell>
        </row>
        <row r="162">
          <cell r="B162" t="str">
            <v>Maersk India Pvt Ltd</v>
          </cell>
        </row>
        <row r="163">
          <cell r="B163" t="str">
            <v>Terminal Rights eliminations</v>
          </cell>
        </row>
        <row r="164">
          <cell r="B164" t="str">
            <v>Elim. of G. Tauro internal rights</v>
          </cell>
        </row>
        <row r="165">
          <cell r="B165" t="str">
            <v>CB - APMF Adjustment</v>
          </cell>
        </row>
        <row r="166">
          <cell r="B166" t="str">
            <v>Maersk AS Elimination of Interco Inv</v>
          </cell>
        </row>
        <row r="167">
          <cell r="B167" t="str">
            <v>Maersk AS Various Eliminations USD</v>
          </cell>
        </row>
        <row r="168">
          <cell r="B168" t="str">
            <v>CB - Maersk A/S Adjustment</v>
          </cell>
        </row>
        <row r="169">
          <cell r="B169" t="str">
            <v>APM Terminals A/S</v>
          </cell>
        </row>
        <row r="170">
          <cell r="B170" t="str">
            <v>Maersk Holdings Ltd.</v>
          </cell>
        </row>
        <row r="171">
          <cell r="B171" t="str">
            <v>Maersk Uruguay SA</v>
          </cell>
        </row>
        <row r="172">
          <cell r="B172" t="str">
            <v>Maersk Nigeria Ltd</v>
          </cell>
        </row>
        <row r="173">
          <cell r="B173" t="str">
            <v>APM Terminals Mauritius Holding Ltd</v>
          </cell>
        </row>
        <row r="174">
          <cell r="B174" t="str">
            <v>APM Terminals Mauritius (input)</v>
          </cell>
        </row>
        <row r="175">
          <cell r="B175" t="str">
            <v>Grp. Acc. misc. elim. in DKK</v>
          </cell>
        </row>
        <row r="176">
          <cell r="B176" t="str">
            <v>Maersk Holding B.V.</v>
          </cell>
        </row>
        <row r="177">
          <cell r="B177" t="str">
            <v>APM Terminals Investment B.V.</v>
          </cell>
        </row>
        <row r="178">
          <cell r="B178" t="str">
            <v>APM Terminals North America BV</v>
          </cell>
        </row>
        <row r="179">
          <cell r="B179" t="str">
            <v>APM Terminals Atlantic BV</v>
          </cell>
        </row>
        <row r="180">
          <cell r="B180" t="str">
            <v>APM Terminals Mediterranean</v>
          </cell>
        </row>
        <row r="181">
          <cell r="B181" t="str">
            <v>APM Terminal Arctic BV</v>
          </cell>
        </row>
        <row r="182">
          <cell r="B182" t="str">
            <v>APM Terminals Holding Brazil B.V.</v>
          </cell>
        </row>
        <row r="183">
          <cell r="B183" t="str">
            <v>APM Terminals BV</v>
          </cell>
        </row>
        <row r="184">
          <cell r="B184" t="str">
            <v>Maersk B.V.</v>
          </cell>
        </row>
        <row r="185">
          <cell r="B185" t="str">
            <v>APM Terminals Management B.V.</v>
          </cell>
        </row>
        <row r="186">
          <cell r="B186" t="str">
            <v>Terminals OPS Adj. Entity</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vings Overview"/>
      <sheetName val="Calculations"/>
      <sheetName val="Payment Terms Calculator"/>
      <sheetName val="Lists"/>
      <sheetName val="Data"/>
    </sheetNames>
    <sheetDataSet>
      <sheetData sheetId="0"/>
      <sheetData sheetId="1"/>
      <sheetData sheetId="2"/>
      <sheetData sheetId="3">
        <row r="10">
          <cell r="D10" t="str">
            <v>&lt;Pick from list&gt;</v>
          </cell>
        </row>
        <row r="62">
          <cell r="D62" t="str">
            <v>&lt;Pick from list&gt;</v>
          </cell>
        </row>
        <row r="63">
          <cell r="D63" t="str">
            <v>EXW (Incoterms 2000)</v>
          </cell>
        </row>
        <row r="64">
          <cell r="D64" t="str">
            <v>FCA (Incoterms 2000)</v>
          </cell>
        </row>
        <row r="65">
          <cell r="D65" t="str">
            <v>FAS (Incoterms 2000)</v>
          </cell>
        </row>
        <row r="66">
          <cell r="D66" t="str">
            <v>FOB (Incoterms 2000)</v>
          </cell>
        </row>
        <row r="67">
          <cell r="D67" t="str">
            <v>CFR (Incoterms 2000)</v>
          </cell>
        </row>
        <row r="68">
          <cell r="D68" t="str">
            <v>CIF (Incoterms 2000)</v>
          </cell>
        </row>
        <row r="69">
          <cell r="D69" t="str">
            <v>CPT (Incoterms 2000)</v>
          </cell>
        </row>
        <row r="70">
          <cell r="D70" t="str">
            <v>CIP (Incoterms 2000)</v>
          </cell>
        </row>
        <row r="71">
          <cell r="D71" t="str">
            <v>DAF (Incoterms 2000)</v>
          </cell>
        </row>
        <row r="72">
          <cell r="D72" t="str">
            <v>DES (Incoterms 2000)</v>
          </cell>
        </row>
        <row r="73">
          <cell r="D73" t="str">
            <v>DEQ (Incoterms 2000)</v>
          </cell>
        </row>
        <row r="74">
          <cell r="D74" t="str">
            <v>DDU (Incoterms 2000)</v>
          </cell>
        </row>
        <row r="75">
          <cell r="D75" t="str">
            <v>DDP (Incoterms 2000)</v>
          </cell>
        </row>
        <row r="76">
          <cell r="D76" t="str">
            <v>EXW (Incoterms 2010)</v>
          </cell>
        </row>
        <row r="77">
          <cell r="D77" t="str">
            <v>FCA (Incoterms 2010)</v>
          </cell>
        </row>
        <row r="78">
          <cell r="D78" t="str">
            <v>FAS (Incoterms 2010)</v>
          </cell>
        </row>
        <row r="79">
          <cell r="D79" t="str">
            <v>FOB (Incoterms 2010)</v>
          </cell>
        </row>
        <row r="80">
          <cell r="D80" t="str">
            <v>CFR (Incoterms 2010)</v>
          </cell>
        </row>
        <row r="81">
          <cell r="D81" t="str">
            <v>CIF (Incoterms 2010)</v>
          </cell>
        </row>
        <row r="82">
          <cell r="D82" t="str">
            <v>CPT (Incoterms 2010)</v>
          </cell>
        </row>
        <row r="83">
          <cell r="D83" t="str">
            <v>CIP (Incoterms 2010)</v>
          </cell>
        </row>
        <row r="84">
          <cell r="D84" t="str">
            <v>DAT (Incoterms 2010)</v>
          </cell>
        </row>
        <row r="85">
          <cell r="D85" t="str">
            <v>DAP (Incoterms 2010)</v>
          </cell>
        </row>
        <row r="86">
          <cell r="D86" t="str">
            <v>DDP (Incoterms 2010)</v>
          </cell>
        </row>
      </sheetData>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LOGBOOK"/>
      <sheetName val="Contents"/>
      <sheetName val="Profit &amp; Loss"/>
      <sheetName val="Balance Sheet"/>
      <sheetName val="Cashflow"/>
      <sheetName val="Base assumptions"/>
      <sheetName val="Debt schedule"/>
      <sheetName val="updated new loans"/>
      <sheetName val="P&amp;L Summary comparison"/>
      <sheetName val="Project Cost &amp; Financing"/>
      <sheetName val="existing loan-yrly"/>
      <sheetName val=" Investment"/>
      <sheetName val="phase 1 cost-month"/>
      <sheetName val="phase 2 cost-month"/>
      <sheetName val="phase 3 - month"/>
      <sheetName val="Revenue - bulk &amp; others"/>
      <sheetName val="Bulk Marine Revenue"/>
      <sheetName val="Container Marine Revenue"/>
      <sheetName val="updated - cont revenue"/>
      <sheetName val="Revenue - Containers"/>
      <sheetName val="overview"/>
      <sheetName val="Wharfage"/>
      <sheetName val="Phasewise Investment"/>
      <sheetName val="board format capex sheet"/>
      <sheetName val="existing loan-qtrly"/>
      <sheetName val=" Power &amp; Fuel "/>
      <sheetName val="manning"/>
      <sheetName val="Employees_Cost"/>
      <sheetName val="revised IT dep-existing asset"/>
      <sheetName val="Phase 1 Dep - IT act"/>
      <sheetName val="Phase 1 Dep-Co. Act"/>
      <sheetName val=" Bulk Capacity &amp; VRC-not linked"/>
      <sheetName val="Summary Outputs"/>
      <sheetName val="Tax Calculation"/>
      <sheetName val="Input"/>
      <sheetName val="Sheet1"/>
      <sheetName val="IT dep"/>
      <sheetName val="Valuation "/>
    </sheetNames>
    <sheetDataSet>
      <sheetData sheetId="0"/>
      <sheetData sheetId="1"/>
      <sheetData sheetId="2"/>
      <sheetData sheetId="3"/>
      <sheetData sheetId="4"/>
      <sheetData sheetId="5"/>
      <sheetData sheetId="6" refreshError="1">
        <row r="287">
          <cell r="C287">
            <v>1684</v>
          </cell>
        </row>
        <row r="288">
          <cell r="C288">
            <v>4276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Capacity_Development"/>
      <sheetName val="STS_productivity_Dev"/>
      <sheetName val="LAGV_rack"/>
      <sheetName val="9_vs_11_wide"/>
      <sheetName val="CargoFlow"/>
      <sheetName val="MVII_Ref_&amp;_Benchmark"/>
      <sheetName val="I0-Project_Change_Log"/>
      <sheetName val="I1a-BDV_Input"/>
      <sheetName val="I1-BDV_Input"/>
      <sheetName val="TGS"/>
      <sheetName val="Sheet1"/>
      <sheetName val="I2-DesignOPS_Assumptions"/>
      <sheetName val="I3-Berth_Schedule"/>
      <sheetName val="Calculation"/>
      <sheetName val="I4-Staffing_Assumptions"/>
      <sheetName val="O1_2-_Manning_for_BIM-HR"/>
      <sheetName val="I5-Equipment_Assumptions"/>
      <sheetName val="I6-IT_Assumptions"/>
      <sheetName val="I7-Infrastructure_Assumptions"/>
      <sheetName val="C0-User_Calculations"/>
      <sheetName val="C0_1_Warnings"/>
      <sheetName val="C1-BDV_Input"/>
      <sheetName val="C2_1-Equipment_Requirements"/>
      <sheetName val="C2-DesignOPS_Assumptions"/>
      <sheetName val="C2_2-Terminal_Emissions"/>
      <sheetName val="R2-DesignOPS_Assumptions"/>
      <sheetName val="R4-Staffing_Assumptions"/>
      <sheetName val="R5-Gate_Queuing_Assumptions"/>
      <sheetName val="R6-Opex_&amp;_Capex"/>
      <sheetName val="O1-For_SFM"/>
      <sheetName val="O2-DesignOPS_Narrative"/>
      <sheetName val="IT-Data"/>
      <sheetName val="OPS-Data"/>
      <sheetName val="O1_1-For_New_SFM"/>
      <sheetName val="A1-Template"/>
      <sheetName val="A2-Color_Legend"/>
      <sheetName val="A4-Glossary"/>
      <sheetName val="Ops-Data_New_SFM"/>
      <sheetName val="A5-Template_Change_Log"/>
      <sheetName val="A6-Various"/>
      <sheetName val="A3-Data_Lists"/>
      <sheetName val="A7-Standards_and_Defaults"/>
      <sheetName val="A8-GHG_Emissions"/>
      <sheetName val="Equip_price_list"/>
      <sheetName val="Capacity_Development1"/>
      <sheetName val="STS_productivity_Dev1"/>
      <sheetName val="LAGV_rack1"/>
      <sheetName val="9_vs_11_wide1"/>
      <sheetName val="MVII_Ref_&amp;_Benchmark1"/>
      <sheetName val="O1_2-_Manning_for_BIM-HR1"/>
      <sheetName val="C0_1_Warnings1"/>
      <sheetName val="C2_1-Equipment_Requirements1"/>
      <sheetName val="C2_2-Terminal_Emissions1"/>
      <sheetName val="R5-Gate_Queuing_Assumptions1"/>
      <sheetName val="R6-Opex_&amp;_Capex1"/>
      <sheetName val="O1_1-For_New_SFM1"/>
      <sheetName val="Ops-Data_New_SFM1"/>
      <sheetName val="Equip_price_list1"/>
      <sheetName val="Capacity Development"/>
      <sheetName val="STS productivity Dev"/>
      <sheetName val="LAGV rack"/>
      <sheetName val="9 vs 11 wide"/>
      <sheetName val="MVII Ref &amp; Benchmark"/>
      <sheetName val="O1.2- Manning for BIM-HR"/>
      <sheetName val="C0.1 Warnings"/>
      <sheetName val="C2.1-Equipment_Requirements"/>
      <sheetName val="C2.2-Terminal_Emissions"/>
      <sheetName val="R5-Gate Queuing_Assumptions"/>
      <sheetName val="R6-Opex &amp; Capex"/>
      <sheetName val="O1.1-For_New_SFM"/>
      <sheetName val="Ops-Data New SFM"/>
      <sheetName val="Equip_price list"/>
    </sheetNames>
    <sheetDataSet>
      <sheetData sheetId="0"/>
      <sheetData sheetId="1"/>
      <sheetData sheetId="2"/>
      <sheetData sheetId="3"/>
      <sheetData sheetId="4"/>
      <sheetData sheetId="5"/>
      <sheetData sheetId="6"/>
      <sheetData sheetId="7"/>
      <sheetData sheetId="8">
        <row r="33">
          <cell r="H33">
            <v>1200</v>
          </cell>
        </row>
      </sheetData>
      <sheetData sheetId="9">
        <row r="9">
          <cell r="H9" t="str">
            <v>Tangier, Morocco</v>
          </cell>
        </row>
      </sheetData>
      <sheetData sheetId="10"/>
      <sheetData sheetId="11"/>
      <sheetData sheetId="12">
        <row r="1">
          <cell r="H1">
            <v>2019</v>
          </cell>
        </row>
        <row r="240">
          <cell r="H240">
            <v>40</v>
          </cell>
        </row>
        <row r="241">
          <cell r="H241">
            <v>18</v>
          </cell>
        </row>
      </sheetData>
      <sheetData sheetId="13"/>
      <sheetData sheetId="14"/>
      <sheetData sheetId="15"/>
      <sheetData sheetId="16"/>
      <sheetData sheetId="17">
        <row r="9">
          <cell r="B9" t="str">
            <v>STS</v>
          </cell>
        </row>
      </sheetData>
      <sheetData sheetId="18"/>
      <sheetData sheetId="19"/>
      <sheetData sheetId="20"/>
      <sheetData sheetId="21"/>
      <sheetData sheetId="22">
        <row r="6">
          <cell r="H6">
            <v>2019</v>
          </cell>
        </row>
      </sheetData>
      <sheetData sheetId="23">
        <row r="8">
          <cell r="H8">
            <v>2019</v>
          </cell>
        </row>
      </sheetData>
      <sheetData sheetId="24">
        <row r="38">
          <cell r="H38">
            <v>2019</v>
          </cell>
        </row>
      </sheetData>
      <sheetData sheetId="25">
        <row r="36">
          <cell r="B36" t="str">
            <v>Totals</v>
          </cell>
        </row>
      </sheetData>
      <sheetData sheetId="26">
        <row r="6">
          <cell r="H6">
            <v>0</v>
          </cell>
        </row>
      </sheetData>
      <sheetData sheetId="27">
        <row r="7">
          <cell r="H7">
            <v>2019</v>
          </cell>
        </row>
      </sheetData>
      <sheetData sheetId="28"/>
      <sheetData sheetId="29"/>
      <sheetData sheetId="30"/>
      <sheetData sheetId="31">
        <row r="6">
          <cell r="C6">
            <v>2018</v>
          </cell>
        </row>
      </sheetData>
      <sheetData sheetId="32"/>
      <sheetData sheetId="33"/>
      <sheetData sheetId="34"/>
      <sheetData sheetId="35"/>
      <sheetData sheetId="36"/>
      <sheetData sheetId="37"/>
      <sheetData sheetId="38"/>
      <sheetData sheetId="39"/>
      <sheetData sheetId="40">
        <row r="2">
          <cell r="B2" t="str">
            <v>Location: Tangier, Morocco</v>
          </cell>
        </row>
      </sheetData>
      <sheetData sheetId="41">
        <row r="6">
          <cell r="B6" t="str">
            <v>A1-Template</v>
          </cell>
        </row>
      </sheetData>
      <sheetData sheetId="42">
        <row r="6">
          <cell r="H6" t="str">
            <v>RTG</v>
          </cell>
        </row>
      </sheetData>
      <sheetData sheetId="43"/>
      <sheetData sheetId="44"/>
      <sheetData sheetId="45"/>
      <sheetData sheetId="46"/>
      <sheetData sheetId="47"/>
      <sheetData sheetId="48"/>
      <sheetData sheetId="49"/>
      <sheetData sheetId="50"/>
      <sheetData sheetId="51"/>
      <sheetData sheetId="52">
        <row r="8">
          <cell r="H8">
            <v>2019</v>
          </cell>
        </row>
      </sheetData>
      <sheetData sheetId="53">
        <row r="36">
          <cell r="B36" t="str">
            <v>Totals</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row r="8">
          <cell r="H8">
            <v>2019</v>
          </cell>
        </row>
      </sheetData>
      <sheetData sheetId="67">
        <row r="36">
          <cell r="B36" t="str">
            <v>Totals</v>
          </cell>
        </row>
      </sheetData>
      <sheetData sheetId="68"/>
      <sheetData sheetId="69"/>
      <sheetData sheetId="70"/>
      <sheetData sheetId="71"/>
      <sheetData sheetId="7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VEHICLE MODELS - OEM SKUS"/>
      <sheetName val="lists for drop down choices"/>
      <sheetName val="Future OEA's"/>
    </sheetNames>
    <sheetDataSet>
      <sheetData sheetId="0"/>
      <sheetData sheetId="1">
        <row r="3">
          <cell r="A3" t="str">
            <v>CADILLAC</v>
          </cell>
          <cell r="C3" t="str">
            <v>BFGOODRICH</v>
          </cell>
        </row>
        <row r="4">
          <cell r="C4" t="str">
            <v>BRIDGESTONE</v>
          </cell>
        </row>
        <row r="5">
          <cell r="C5" t="str">
            <v>CAVALIER</v>
          </cell>
        </row>
        <row r="6">
          <cell r="C6" t="str">
            <v>CONTINENTAL</v>
          </cell>
        </row>
        <row r="7">
          <cell r="C7" t="str">
            <v>MEDALIST</v>
          </cell>
        </row>
        <row r="8">
          <cell r="C8" t="str">
            <v>DUNLOP</v>
          </cell>
        </row>
        <row r="9">
          <cell r="C9" t="str">
            <v>KUMHO</v>
          </cell>
        </row>
        <row r="10">
          <cell r="C10" t="str">
            <v>FALKEN</v>
          </cell>
        </row>
        <row r="11">
          <cell r="C11" t="str">
            <v>FIRESTONE</v>
          </cell>
        </row>
        <row r="12">
          <cell r="C12" t="str">
            <v>GENERAL</v>
          </cell>
        </row>
        <row r="13">
          <cell r="C13" t="str">
            <v>GISLAVED</v>
          </cell>
        </row>
        <row r="14">
          <cell r="C14" t="str">
            <v>GOODYEAR</v>
          </cell>
        </row>
        <row r="15">
          <cell r="C15" t="str">
            <v>HANKOOK</v>
          </cell>
        </row>
        <row r="16">
          <cell r="C16" t="str">
            <v>MICHELIN</v>
          </cell>
        </row>
        <row r="17">
          <cell r="C17" t="str">
            <v>NEXEN</v>
          </cell>
        </row>
        <row r="18">
          <cell r="C18" t="str">
            <v>NITTO</v>
          </cell>
        </row>
        <row r="19">
          <cell r="C19" t="str">
            <v>PIRELLI</v>
          </cell>
        </row>
        <row r="20">
          <cell r="C20" t="str">
            <v>TOYO</v>
          </cell>
        </row>
        <row r="21">
          <cell r="C21" t="str">
            <v>UNIROYAL</v>
          </cell>
        </row>
        <row r="22">
          <cell r="C22" t="str">
            <v>YOKOHAMA</v>
          </cell>
        </row>
        <row r="23">
          <cell r="C23" t="str">
            <v>TBD</v>
          </cell>
        </row>
      </sheetData>
      <sheetData sheetId="2"/>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C1:P57"/>
  <sheetViews>
    <sheetView showGridLines="0" tabSelected="1" zoomScale="80" zoomScaleNormal="80" zoomScaleSheetLayoutView="80" workbookViewId="0"/>
  </sheetViews>
  <sheetFormatPr defaultRowHeight="14.5" x14ac:dyDescent="0.35"/>
  <cols>
    <col min="1" max="1" width="3.36328125" style="4" customWidth="1"/>
    <col min="2" max="2" width="1.453125" style="4" customWidth="1"/>
    <col min="3" max="3" width="13.81640625" style="4" bestFit="1" customWidth="1"/>
    <col min="4" max="4" width="48.81640625" style="4" customWidth="1"/>
    <col min="5" max="7" width="17.7265625" style="4" customWidth="1"/>
    <col min="8" max="8" width="34.1796875" style="4" customWidth="1"/>
    <col min="9" max="9" width="8.7265625" style="4"/>
    <col min="10" max="10" width="23.90625" style="4" customWidth="1"/>
    <col min="11" max="11" width="14.6328125" style="4" customWidth="1"/>
    <col min="12" max="16384" width="8.7265625" style="4"/>
  </cols>
  <sheetData>
    <row r="1" spans="3:16" ht="19.5" x14ac:dyDescent="0.35">
      <c r="C1" s="3" t="s">
        <v>0</v>
      </c>
    </row>
    <row r="2" spans="3:16" x14ac:dyDescent="0.35">
      <c r="J2" s="5"/>
    </row>
    <row r="3" spans="3:16" x14ac:dyDescent="0.35">
      <c r="C3" s="6"/>
      <c r="D3" s="6"/>
      <c r="E3" s="55" t="s">
        <v>1</v>
      </c>
      <c r="F3" s="55"/>
      <c r="G3" s="55"/>
      <c r="H3" s="6"/>
      <c r="J3" s="7" t="s">
        <v>2</v>
      </c>
      <c r="K3" s="8" t="s">
        <v>3</v>
      </c>
      <c r="L3" s="8" t="s">
        <v>4</v>
      </c>
      <c r="M3" s="8" t="s">
        <v>5</v>
      </c>
      <c r="N3" s="8" t="s">
        <v>6</v>
      </c>
      <c r="O3" s="8" t="s">
        <v>7</v>
      </c>
      <c r="P3" s="8" t="s">
        <v>8</v>
      </c>
    </row>
    <row r="4" spans="3:16" ht="15" customHeight="1" x14ac:dyDescent="0.35">
      <c r="C4" s="6"/>
      <c r="D4" s="9" t="s">
        <v>9</v>
      </c>
      <c r="E4" s="10" t="s">
        <v>47</v>
      </c>
      <c r="F4" s="10" t="s">
        <v>45</v>
      </c>
      <c r="G4" s="10" t="s">
        <v>46</v>
      </c>
      <c r="H4" s="11" t="s">
        <v>10</v>
      </c>
      <c r="J4" s="8"/>
      <c r="K4" s="8"/>
      <c r="L4" s="8"/>
      <c r="M4" s="8"/>
      <c r="N4" s="8"/>
      <c r="O4" s="8"/>
      <c r="P4" s="8"/>
    </row>
    <row r="5" spans="3:16" ht="15" customHeight="1" x14ac:dyDescent="0.35">
      <c r="C5" s="56" t="s">
        <v>11</v>
      </c>
      <c r="D5" s="12" t="s">
        <v>12</v>
      </c>
      <c r="E5" s="13"/>
      <c r="F5" s="1"/>
      <c r="G5" s="13"/>
      <c r="H5" s="14" t="s">
        <v>13</v>
      </c>
      <c r="J5" s="8"/>
      <c r="K5" s="8"/>
      <c r="L5" s="8"/>
      <c r="M5" s="8"/>
      <c r="N5" s="8"/>
      <c r="O5" s="8"/>
      <c r="P5" s="8"/>
    </row>
    <row r="6" spans="3:16" ht="15" customHeight="1" x14ac:dyDescent="0.35">
      <c r="C6" s="57"/>
      <c r="D6" s="12" t="s">
        <v>14</v>
      </c>
      <c r="E6" s="1"/>
      <c r="F6" s="1" t="s">
        <v>59</v>
      </c>
      <c r="G6" s="1"/>
      <c r="H6" s="14" t="s">
        <v>13</v>
      </c>
      <c r="J6" s="8"/>
      <c r="K6" s="8"/>
      <c r="L6" s="8"/>
      <c r="M6" s="8"/>
      <c r="N6" s="8"/>
      <c r="O6" s="8"/>
      <c r="P6" s="8"/>
    </row>
    <row r="7" spans="3:16" ht="15" customHeight="1" x14ac:dyDescent="0.35">
      <c r="C7" s="57"/>
      <c r="D7" s="12" t="s">
        <v>15</v>
      </c>
      <c r="E7" s="1"/>
      <c r="F7" s="1"/>
      <c r="G7" s="1"/>
      <c r="H7" s="14" t="s">
        <v>13</v>
      </c>
      <c r="J7" s="15" t="s">
        <v>16</v>
      </c>
      <c r="K7" s="8"/>
      <c r="L7" s="8"/>
      <c r="M7" s="8"/>
      <c r="N7" s="8"/>
      <c r="O7" s="8"/>
      <c r="P7" s="8"/>
    </row>
    <row r="8" spans="3:16" ht="15" customHeight="1" x14ac:dyDescent="0.35">
      <c r="C8" s="57"/>
      <c r="D8" s="12" t="s">
        <v>17</v>
      </c>
      <c r="E8" s="48">
        <f>E5*25/100</f>
        <v>0</v>
      </c>
      <c r="F8" s="48"/>
      <c r="G8" s="48">
        <f>G5*25/100</f>
        <v>0</v>
      </c>
      <c r="H8" s="16" t="s">
        <v>18</v>
      </c>
      <c r="J8" s="8" t="s">
        <v>19</v>
      </c>
      <c r="K8" s="8"/>
      <c r="L8" s="8"/>
      <c r="M8" s="8"/>
      <c r="N8" s="8"/>
      <c r="O8" s="8"/>
      <c r="P8" s="8"/>
    </row>
    <row r="9" spans="3:16" ht="15" customHeight="1" x14ac:dyDescent="0.35">
      <c r="C9" s="57"/>
      <c r="D9" s="12" t="s">
        <v>20</v>
      </c>
      <c r="E9" s="1"/>
      <c r="F9" s="1"/>
      <c r="G9" s="1"/>
      <c r="H9" s="14"/>
      <c r="J9" s="8" t="s">
        <v>21</v>
      </c>
      <c r="K9" s="8"/>
      <c r="L9" s="8"/>
      <c r="M9" s="8"/>
      <c r="N9" s="8"/>
      <c r="O9" s="8"/>
      <c r="P9" s="8"/>
    </row>
    <row r="10" spans="3:16" ht="15" customHeight="1" x14ac:dyDescent="0.35">
      <c r="C10" s="57"/>
      <c r="D10" s="12" t="s">
        <v>22</v>
      </c>
      <c r="E10" s="1"/>
      <c r="F10" s="1"/>
      <c r="G10" s="1"/>
      <c r="H10" s="14"/>
      <c r="J10" s="8" t="s">
        <v>23</v>
      </c>
      <c r="K10" s="8"/>
      <c r="L10" s="8"/>
      <c r="M10" s="8"/>
      <c r="N10" s="8"/>
      <c r="O10" s="8"/>
      <c r="P10" s="8"/>
    </row>
    <row r="11" spans="3:16" ht="15" customHeight="1" x14ac:dyDescent="0.35">
      <c r="C11" s="57"/>
      <c r="D11" s="12" t="s">
        <v>24</v>
      </c>
      <c r="E11" s="1"/>
      <c r="F11" s="1"/>
      <c r="G11" s="1"/>
      <c r="H11" s="14"/>
      <c r="J11" s="8" t="s">
        <v>25</v>
      </c>
      <c r="K11" s="8"/>
      <c r="L11" s="8"/>
      <c r="M11" s="8"/>
      <c r="N11" s="8"/>
      <c r="O11" s="8"/>
      <c r="P11" s="8"/>
    </row>
    <row r="12" spans="3:16" ht="15" customHeight="1" x14ac:dyDescent="0.35">
      <c r="C12" s="57"/>
      <c r="D12" s="12" t="s">
        <v>26</v>
      </c>
      <c r="E12" s="48">
        <f>E5*8.33/100</f>
        <v>0</v>
      </c>
      <c r="F12" s="48"/>
      <c r="G12" s="48">
        <f t="shared" ref="G12" si="0">G5*8.33/100</f>
        <v>0</v>
      </c>
      <c r="H12" s="17" t="s">
        <v>56</v>
      </c>
      <c r="J12" s="15" t="s">
        <v>27</v>
      </c>
      <c r="K12" s="8"/>
      <c r="L12" s="8"/>
      <c r="M12" s="8"/>
      <c r="N12" s="8"/>
      <c r="O12" s="8"/>
      <c r="P12" s="8"/>
    </row>
    <row r="13" spans="3:16" ht="15" customHeight="1" x14ac:dyDescent="0.35">
      <c r="C13" s="58"/>
      <c r="D13" s="12" t="s">
        <v>28</v>
      </c>
      <c r="E13" s="13"/>
      <c r="F13" s="1"/>
      <c r="G13" s="13"/>
      <c r="H13" s="14"/>
    </row>
    <row r="14" spans="3:16" ht="15" customHeight="1" x14ac:dyDescent="0.35">
      <c r="C14" s="18"/>
      <c r="D14" s="19"/>
      <c r="E14" s="20"/>
      <c r="F14" s="20"/>
      <c r="G14" s="20"/>
      <c r="H14" s="19"/>
    </row>
    <row r="15" spans="3:16" ht="15" customHeight="1" x14ac:dyDescent="0.35">
      <c r="C15" s="59" t="s">
        <v>29</v>
      </c>
      <c r="D15" s="12" t="s">
        <v>30</v>
      </c>
      <c r="E15" s="1"/>
      <c r="F15" s="1"/>
      <c r="G15" s="1"/>
      <c r="H15" s="14"/>
    </row>
    <row r="16" spans="3:16" ht="15" customHeight="1" x14ac:dyDescent="0.35">
      <c r="C16" s="59"/>
      <c r="D16" s="12" t="s">
        <v>31</v>
      </c>
      <c r="E16" s="1"/>
      <c r="F16" s="1"/>
      <c r="G16" s="1"/>
      <c r="H16" s="14"/>
    </row>
    <row r="17" spans="3:8" ht="15" customHeight="1" x14ac:dyDescent="0.35">
      <c r="C17" s="59"/>
      <c r="D17" s="12" t="s">
        <v>32</v>
      </c>
      <c r="E17" s="1"/>
      <c r="F17" s="1"/>
      <c r="G17" s="1"/>
      <c r="H17" s="14"/>
    </row>
    <row r="18" spans="3:8" ht="15" customHeight="1" x14ac:dyDescent="0.35">
      <c r="C18" s="59"/>
      <c r="D18" s="12" t="s">
        <v>33</v>
      </c>
      <c r="E18" s="1"/>
      <c r="F18" s="1"/>
      <c r="G18" s="1"/>
      <c r="H18" s="14"/>
    </row>
    <row r="19" spans="3:8" ht="15" customHeight="1" x14ac:dyDescent="0.35">
      <c r="C19" s="59"/>
      <c r="D19" s="12" t="s">
        <v>34</v>
      </c>
      <c r="E19" s="21"/>
      <c r="F19" s="21"/>
      <c r="G19" s="21"/>
      <c r="H19" s="22"/>
    </row>
    <row r="20" spans="3:8" ht="15" customHeight="1" x14ac:dyDescent="0.35">
      <c r="C20" s="59"/>
      <c r="D20" s="12" t="s">
        <v>35</v>
      </c>
      <c r="E20" s="21"/>
      <c r="F20" s="21"/>
      <c r="G20" s="21"/>
      <c r="H20" s="22"/>
    </row>
    <row r="21" spans="3:8" ht="15" customHeight="1" x14ac:dyDescent="0.35">
      <c r="C21" s="59"/>
      <c r="D21" s="12" t="s">
        <v>36</v>
      </c>
      <c r="E21" s="21"/>
      <c r="F21" s="21"/>
      <c r="G21" s="21"/>
      <c r="H21" s="22"/>
    </row>
    <row r="22" spans="3:8" ht="15" customHeight="1" x14ac:dyDescent="0.35">
      <c r="C22" s="6"/>
      <c r="D22" s="23"/>
      <c r="E22" s="24"/>
      <c r="F22" s="24"/>
      <c r="G22" s="24"/>
      <c r="H22" s="23"/>
    </row>
    <row r="23" spans="3:8" ht="15" customHeight="1" x14ac:dyDescent="0.35">
      <c r="C23" s="59" t="s">
        <v>37</v>
      </c>
      <c r="D23" s="12" t="s">
        <v>38</v>
      </c>
      <c r="E23" s="25"/>
      <c r="F23" s="25"/>
      <c r="G23" s="25"/>
      <c r="H23" s="17" t="s">
        <v>55</v>
      </c>
    </row>
    <row r="24" spans="3:8" ht="15" customHeight="1" x14ac:dyDescent="0.35">
      <c r="C24" s="59"/>
      <c r="D24" s="12" t="s">
        <v>39</v>
      </c>
      <c r="E24" s="25"/>
      <c r="F24" s="25"/>
      <c r="G24" s="25"/>
      <c r="H24" s="14"/>
    </row>
    <row r="25" spans="3:8" ht="15" customHeight="1" x14ac:dyDescent="0.35">
      <c r="C25" s="59"/>
      <c r="D25" s="12" t="s">
        <v>40</v>
      </c>
      <c r="E25" s="25"/>
      <c r="F25" s="25"/>
      <c r="G25" s="25"/>
      <c r="H25" s="14"/>
    </row>
    <row r="26" spans="3:8" ht="15" customHeight="1" x14ac:dyDescent="0.35">
      <c r="C26" s="6"/>
      <c r="D26" s="25" t="s">
        <v>41</v>
      </c>
      <c r="E26" s="26"/>
      <c r="F26" s="25"/>
      <c r="G26" s="25"/>
      <c r="H26" s="14"/>
    </row>
    <row r="27" spans="3:8" ht="24.75" customHeight="1" x14ac:dyDescent="0.35">
      <c r="D27" s="27" t="s">
        <v>51</v>
      </c>
      <c r="E27" s="49">
        <f>SUM(E5:E25)</f>
        <v>0</v>
      </c>
      <c r="F27" s="49"/>
      <c r="G27" s="49">
        <f t="shared" ref="G27" si="1">SUM(G5:G25)</f>
        <v>0</v>
      </c>
      <c r="H27" s="28"/>
    </row>
    <row r="28" spans="3:8" ht="24.75" customHeight="1" x14ac:dyDescent="0.35">
      <c r="D28" s="29" t="s">
        <v>50</v>
      </c>
      <c r="E28" s="30">
        <v>7</v>
      </c>
      <c r="F28" s="30"/>
      <c r="G28" s="30">
        <v>2</v>
      </c>
      <c r="H28" s="31"/>
    </row>
    <row r="29" spans="3:8" ht="24.75" customHeight="1" x14ac:dyDescent="0.35">
      <c r="D29" s="32" t="s">
        <v>52</v>
      </c>
      <c r="E29" s="50">
        <f>E27*E28</f>
        <v>0</v>
      </c>
      <c r="F29" s="50"/>
      <c r="G29" s="50">
        <f t="shared" ref="G29" si="2">G27*G28</f>
        <v>0</v>
      </c>
      <c r="H29" s="51"/>
    </row>
    <row r="30" spans="3:8" x14ac:dyDescent="0.35">
      <c r="E30" s="33"/>
      <c r="F30" s="34"/>
      <c r="G30" s="34"/>
    </row>
    <row r="31" spans="3:8" ht="23" x14ac:dyDescent="0.35">
      <c r="D31" s="35" t="s">
        <v>42</v>
      </c>
      <c r="E31" s="36"/>
      <c r="F31" s="36"/>
      <c r="G31" s="36"/>
      <c r="H31" s="37"/>
    </row>
    <row r="32" spans="3:8" x14ac:dyDescent="0.35">
      <c r="D32" s="38" t="s">
        <v>43</v>
      </c>
      <c r="E32" s="37"/>
      <c r="F32" s="37"/>
      <c r="G32" s="37"/>
      <c r="H32" s="37"/>
    </row>
    <row r="33" spans="3:10" x14ac:dyDescent="0.35">
      <c r="D33" s="38" t="s">
        <v>44</v>
      </c>
      <c r="E33" s="37"/>
      <c r="F33" s="37"/>
      <c r="G33" s="37"/>
      <c r="H33" s="39"/>
    </row>
    <row r="35" spans="3:10" x14ac:dyDescent="0.35">
      <c r="F35" s="40" t="s">
        <v>48</v>
      </c>
      <c r="G35" s="52">
        <f>E29+F29+G29</f>
        <v>0</v>
      </c>
    </row>
    <row r="36" spans="3:10" x14ac:dyDescent="0.35">
      <c r="G36" s="41"/>
      <c r="H36" s="42"/>
      <c r="J36" s="42"/>
    </row>
    <row r="37" spans="3:10" x14ac:dyDescent="0.35">
      <c r="F37" s="40" t="s">
        <v>60</v>
      </c>
      <c r="G37" s="2"/>
    </row>
    <row r="38" spans="3:10" x14ac:dyDescent="0.35">
      <c r="G38" s="41"/>
    </row>
    <row r="39" spans="3:10" x14ac:dyDescent="0.35">
      <c r="G39" s="41"/>
    </row>
    <row r="40" spans="3:10" ht="15" thickBot="1" x14ac:dyDescent="0.4">
      <c r="F40" s="43" t="s">
        <v>49</v>
      </c>
      <c r="G40" s="53">
        <f>G35+G37</f>
        <v>0</v>
      </c>
    </row>
    <row r="41" spans="3:10" ht="15" thickTop="1" x14ac:dyDescent="0.35">
      <c r="G41" s="41"/>
    </row>
    <row r="43" spans="3:10" x14ac:dyDescent="0.35">
      <c r="C43" s="44" t="s">
        <v>54</v>
      </c>
      <c r="D43" s="45"/>
      <c r="E43" s="45"/>
      <c r="F43" s="45"/>
      <c r="G43" s="45"/>
      <c r="H43" s="45"/>
    </row>
    <row r="44" spans="3:10" ht="159" customHeight="1" x14ac:dyDescent="0.35">
      <c r="C44" s="60" t="s">
        <v>58</v>
      </c>
      <c r="D44" s="60"/>
      <c r="E44" s="60"/>
      <c r="F44" s="60"/>
      <c r="G44" s="60"/>
      <c r="H44" s="60"/>
    </row>
    <row r="45" spans="3:10" x14ac:dyDescent="0.35">
      <c r="C45" s="45"/>
      <c r="D45" s="45"/>
      <c r="E45" s="45"/>
      <c r="F45" s="45"/>
      <c r="G45" s="45"/>
      <c r="H45" s="45"/>
    </row>
    <row r="46" spans="3:10" x14ac:dyDescent="0.35">
      <c r="C46" s="46" t="s">
        <v>53</v>
      </c>
      <c r="D46" s="47"/>
      <c r="E46" s="47"/>
      <c r="F46" s="47"/>
      <c r="G46" s="47"/>
      <c r="H46" s="47"/>
    </row>
    <row r="47" spans="3:10" ht="15" hidden="1" customHeight="1" x14ac:dyDescent="0.35">
      <c r="C47" s="47"/>
      <c r="D47" s="47"/>
      <c r="E47" s="47"/>
      <c r="F47" s="47"/>
      <c r="G47" s="47"/>
      <c r="H47" s="47"/>
    </row>
    <row r="48" spans="3:10" ht="15" hidden="1" customHeight="1" x14ac:dyDescent="0.35">
      <c r="C48" s="47"/>
      <c r="D48" s="47"/>
      <c r="E48" s="47"/>
      <c r="F48" s="47"/>
      <c r="G48" s="47"/>
      <c r="H48" s="47"/>
    </row>
    <row r="49" spans="3:8" ht="15" hidden="1" customHeight="1" x14ac:dyDescent="0.35">
      <c r="C49" s="47"/>
      <c r="D49" s="47"/>
      <c r="E49" s="47"/>
      <c r="F49" s="47"/>
      <c r="G49" s="47"/>
      <c r="H49" s="47"/>
    </row>
    <row r="50" spans="3:8" ht="15" hidden="1" customHeight="1" x14ac:dyDescent="0.35">
      <c r="C50" s="47"/>
      <c r="D50" s="47"/>
      <c r="E50" s="47"/>
      <c r="F50" s="47"/>
      <c r="G50" s="47"/>
      <c r="H50" s="47"/>
    </row>
    <row r="51" spans="3:8" x14ac:dyDescent="0.35">
      <c r="C51" s="54" t="s">
        <v>57</v>
      </c>
      <c r="D51" s="54"/>
      <c r="E51" s="54"/>
      <c r="F51" s="54"/>
      <c r="G51" s="54"/>
      <c r="H51" s="54"/>
    </row>
    <row r="52" spans="3:8" x14ac:dyDescent="0.35">
      <c r="C52" s="54"/>
      <c r="D52" s="54"/>
      <c r="E52" s="54"/>
      <c r="F52" s="54"/>
      <c r="G52" s="54"/>
      <c r="H52" s="54"/>
    </row>
    <row r="53" spans="3:8" x14ac:dyDescent="0.35">
      <c r="C53" s="54"/>
      <c r="D53" s="54"/>
      <c r="E53" s="54"/>
      <c r="F53" s="54"/>
      <c r="G53" s="54"/>
      <c r="H53" s="54"/>
    </row>
    <row r="54" spans="3:8" ht="14.25" customHeight="1" x14ac:dyDescent="0.35">
      <c r="C54" s="54"/>
      <c r="D54" s="54"/>
      <c r="E54" s="54"/>
      <c r="F54" s="54"/>
      <c r="G54" s="54"/>
      <c r="H54" s="54"/>
    </row>
    <row r="55" spans="3:8" hidden="1" x14ac:dyDescent="0.35">
      <c r="C55" s="54"/>
      <c r="D55" s="54"/>
      <c r="E55" s="54"/>
      <c r="F55" s="54"/>
      <c r="G55" s="54"/>
      <c r="H55" s="54"/>
    </row>
    <row r="56" spans="3:8" hidden="1" x14ac:dyDescent="0.35">
      <c r="C56" s="54"/>
      <c r="D56" s="54"/>
      <c r="E56" s="54"/>
      <c r="F56" s="54"/>
      <c r="G56" s="54"/>
      <c r="H56" s="54"/>
    </row>
    <row r="57" spans="3:8" hidden="1" x14ac:dyDescent="0.35">
      <c r="C57" s="54"/>
      <c r="D57" s="54"/>
      <c r="E57" s="54"/>
      <c r="F57" s="54"/>
      <c r="G57" s="54"/>
      <c r="H57" s="54"/>
    </row>
  </sheetData>
  <sheetProtection algorithmName="SHA-512" hashValue="+Dee4OivTnuq1WaAWUR9SeegOjBb8ZP+8iwP/m9RvEz0v+9Qf6+o2/9wQEqFx/SDAkOFLLxvNGdJZrRjvZHaRA==" saltValue="b7jKi/oHXFwHtn44BtMsBA==" spinCount="100000" sheet="1" formatCells="0" formatColumns="0" formatRows="0" insertColumns="0" insertRows="0" insertHyperlinks="0" deleteColumns="0" deleteRows="0" sort="0" autoFilter="0" pivotTables="0"/>
  <mergeCells count="6">
    <mergeCell ref="C51:H57"/>
    <mergeCell ref="E3:G3"/>
    <mergeCell ref="C5:C13"/>
    <mergeCell ref="C15:C21"/>
    <mergeCell ref="C23:C25"/>
    <mergeCell ref="C44:H44"/>
  </mergeCells>
  <pageMargins left="0.70866141732283472" right="0.70866141732283472" top="0.74803149606299213" bottom="0.74803149606299213" header="0.31496062992125984" footer="0.31496062992125984"/>
  <pageSetup paperSize="9" scale="58" orientation="portrait" r:id="rId1"/>
  <headerFooter>
    <oddFooter>&amp;L&amp;1#&amp;"Calibri"&amp;10&amp;K000000Classification: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SAL-break-up</vt:lpstr>
      <vt:lpstr>'SAL-break-up'!Print_Area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 Karthik S</dc:creator>
  <cp:lastModifiedBy>Narendra Rawal</cp:lastModifiedBy>
  <cp:lastPrinted>2022-04-26T16:48:54Z</cp:lastPrinted>
  <dcterms:created xsi:type="dcterms:W3CDTF">2022-02-23T09:43:49Z</dcterms:created>
  <dcterms:modified xsi:type="dcterms:W3CDTF">2024-08-16T08:52:57Z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bba39d-4745-4e9d-97db-0c1927b54242_Enabled">
    <vt:lpwstr>true</vt:lpwstr>
  </property>
  <property fmtid="{D5CDD505-2E9C-101B-9397-08002B2CF9AE}" pid="3" name="MSIP_Label_71bba39d-4745-4e9d-97db-0c1927b54242_SetDate">
    <vt:lpwstr>2022-02-23T09:44:52Z</vt:lpwstr>
  </property>
  <property fmtid="{D5CDD505-2E9C-101B-9397-08002B2CF9AE}" pid="4" name="MSIP_Label_71bba39d-4745-4e9d-97db-0c1927b54242_Method">
    <vt:lpwstr>Privileged</vt:lpwstr>
  </property>
  <property fmtid="{D5CDD505-2E9C-101B-9397-08002B2CF9AE}" pid="5" name="MSIP_Label_71bba39d-4745-4e9d-97db-0c1927b54242_Name">
    <vt:lpwstr>Internal</vt:lpwstr>
  </property>
  <property fmtid="{D5CDD505-2E9C-101B-9397-08002B2CF9AE}" pid="6" name="MSIP_Label_71bba39d-4745-4e9d-97db-0c1927b54242_SiteId">
    <vt:lpwstr>05d75c05-fa1a-42e7-9cf1-eb416c396f2d</vt:lpwstr>
  </property>
  <property fmtid="{D5CDD505-2E9C-101B-9397-08002B2CF9AE}" pid="7" name="MSIP_Label_71bba39d-4745-4e9d-97db-0c1927b54242_ActionId">
    <vt:lpwstr>ffec0c07-9c43-48ae-b7fb-50ed8be0f59f</vt:lpwstr>
  </property>
  <property fmtid="{D5CDD505-2E9C-101B-9397-08002B2CF9AE}" pid="8" name="MSIP_Label_71bba39d-4745-4e9d-97db-0c1927b54242_ContentBits">
    <vt:lpwstr>2</vt:lpwstr>
  </property>
</Properties>
</file>